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H:\T8_SIPR_Staro Nagoricane i Rankovce_rabotni\"/>
    </mc:Choice>
  </mc:AlternateContent>
  <xr:revisionPtr revIDLastSave="0" documentId="13_ncr:1_{A1E3D1D0-AE81-4BB2-92D0-BE28B1F48D5B}" xr6:coauthVersionLast="47" xr6:coauthVersionMax="47" xr10:uidLastSave="{00000000-0000-0000-0000-000000000000}"/>
  <bookViews>
    <workbookView xWindow="-120" yWindow="-120" windowWidth="29040" windowHeight="15840" tabRatio="631" activeTab="2" xr2:uid="{86191029-9A43-452C-B80E-9180644B4251}"/>
  </bookViews>
  <sheets>
    <sheet name=" О. Ст. Нагоричане, Стрновац" sheetId="5" r:id="rId1"/>
    <sheet name="О. Ст. Нагоричане, Трендајловци" sheetId="1" r:id="rId2"/>
    <sheet name=" О. Ранковце, улица 2" sheetId="10" r:id="rId3"/>
    <sheet name="Тендер 8-Дел 4-Рекапитулар " sheetId="9" r:id="rId4"/>
  </sheets>
  <externalReferences>
    <externalReference r:id="rId5"/>
    <externalReference r:id="rId6"/>
  </externalReferences>
  <definedNames>
    <definedName name="bazag2" localSheetId="3">[1]Baza!$B$1:$D$82</definedName>
    <definedName name="bazag2">[2]Baza!$B$1:$D$82</definedName>
    <definedName name="_xlnm.Print_Area" localSheetId="2">' О. Ранковце, улица 2'!$A$1:$I$76</definedName>
    <definedName name="_xlnm.Print_Area" localSheetId="0">' О. Ст. Нагоричане, Стрновац'!$A$1:$I$88</definedName>
    <definedName name="_xlnm.Print_Area" localSheetId="1">'О. Ст. Нагоричане, Трендајловци'!$A$1:$I$99</definedName>
    <definedName name="_xlnm.Print_Area" localSheetId="3">'Тендер 8-Дел 4-Рекапитулар '!$A$1:$K$18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3" i="5" l="1"/>
  <c r="H72" i="5"/>
  <c r="H71" i="5"/>
  <c r="H70" i="5"/>
  <c r="H69" i="5"/>
  <c r="H68" i="5"/>
  <c r="H66" i="5"/>
  <c r="H64" i="5"/>
  <c r="H63" i="5"/>
  <c r="H62" i="5"/>
  <c r="H61" i="5"/>
  <c r="H60" i="5"/>
  <c r="H59" i="5"/>
  <c r="H58" i="5"/>
  <c r="H57" i="5"/>
  <c r="H56" i="5"/>
  <c r="H52" i="5"/>
  <c r="H51" i="5"/>
  <c r="H50" i="5"/>
  <c r="H49" i="5"/>
  <c r="H46" i="5"/>
  <c r="H45" i="5"/>
  <c r="H44" i="5"/>
  <c r="H43" i="5"/>
  <c r="H42" i="5"/>
  <c r="H41" i="5"/>
  <c r="H38" i="5"/>
  <c r="H37" i="5"/>
  <c r="H36" i="5"/>
  <c r="H33" i="5"/>
  <c r="H32" i="5"/>
  <c r="H29" i="5"/>
  <c r="H28" i="5"/>
  <c r="H27" i="5"/>
  <c r="H26" i="5"/>
  <c r="H25" i="5"/>
  <c r="H24" i="5"/>
  <c r="H33" i="1"/>
  <c r="H32" i="1"/>
  <c r="H29" i="1"/>
  <c r="H28" i="1"/>
  <c r="H27" i="1"/>
  <c r="H26" i="1"/>
  <c r="H25" i="1"/>
  <c r="H24" i="1"/>
  <c r="H74" i="5" l="1"/>
  <c r="H37" i="10" l="1"/>
  <c r="H36" i="10"/>
  <c r="H62" i="1" l="1"/>
  <c r="H39" i="10"/>
  <c r="H62" i="10"/>
  <c r="H60" i="10"/>
  <c r="H59" i="10"/>
  <c r="H57" i="10"/>
  <c r="H56" i="10"/>
  <c r="H55" i="10"/>
  <c r="H54" i="10"/>
  <c r="H53" i="10"/>
  <c r="H49" i="10"/>
  <c r="H48" i="10"/>
  <c r="H47" i="10"/>
  <c r="H46" i="10"/>
  <c r="H45" i="10"/>
  <c r="H44" i="10"/>
  <c r="H41" i="10"/>
  <c r="H40" i="10"/>
  <c r="H38" i="10"/>
  <c r="H32" i="10"/>
  <c r="H29" i="10"/>
  <c r="H28" i="10"/>
  <c r="H27" i="10"/>
  <c r="H26" i="10"/>
  <c r="H25" i="10"/>
  <c r="H24" i="10"/>
  <c r="H83" i="1"/>
  <c r="H84" i="1"/>
  <c r="H63" i="10" l="1"/>
  <c r="H50" i="10"/>
  <c r="H81" i="1"/>
  <c r="H79" i="1"/>
  <c r="H78" i="1"/>
  <c r="H77" i="1"/>
  <c r="H76" i="1"/>
  <c r="H75" i="1"/>
  <c r="H48" i="1"/>
  <c r="H47" i="1"/>
  <c r="H46" i="1"/>
  <c r="H43" i="1"/>
  <c r="H42" i="1"/>
  <c r="H41" i="1"/>
  <c r="H40" i="1"/>
  <c r="H39" i="1"/>
  <c r="H38" i="1"/>
  <c r="H34" i="1"/>
  <c r="H69" i="1"/>
  <c r="H70" i="1"/>
  <c r="H68" i="1"/>
  <c r="H67" i="1"/>
  <c r="H65" i="1"/>
  <c r="H66" i="1"/>
  <c r="H64" i="1"/>
  <c r="H63" i="1"/>
  <c r="H61" i="1"/>
  <c r="H60" i="1"/>
  <c r="H59" i="1"/>
  <c r="H56" i="1"/>
  <c r="H55" i="1"/>
  <c r="H53" i="1"/>
  <c r="H52" i="1"/>
  <c r="H44" i="1" l="1"/>
  <c r="H85" i="1"/>
  <c r="H93" i="1" s="1"/>
  <c r="H57" i="1"/>
  <c r="H71" i="1"/>
  <c r="H72" i="1" l="1"/>
  <c r="H92" i="1" l="1"/>
  <c r="H53" i="5" l="1"/>
  <c r="H81" i="5" s="1"/>
  <c r="H42" i="10" l="1"/>
  <c r="H68" i="10" s="1"/>
  <c r="B48" i="1" l="1"/>
  <c r="H35" i="1"/>
  <c r="H33" i="10" l="1"/>
  <c r="H67" i="10" s="1"/>
  <c r="H30" i="10"/>
  <c r="H66" i="10" s="1"/>
  <c r="H69" i="10"/>
  <c r="H70" i="10"/>
  <c r="H71" i="10" l="1"/>
  <c r="H8" i="9" s="1"/>
  <c r="H9" i="9" l="1"/>
  <c r="I8" i="9"/>
  <c r="I9" i="9" s="1"/>
  <c r="J8" i="9" l="1"/>
  <c r="J9" i="9" s="1"/>
  <c r="H47" i="5" l="1"/>
  <c r="B46" i="5"/>
  <c r="H39" i="5"/>
  <c r="H30" i="5" l="1"/>
  <c r="H49" i="1"/>
  <c r="H91" i="1" s="1"/>
  <c r="H80" i="5"/>
  <c r="H34" i="5"/>
  <c r="H78" i="5" s="1"/>
  <c r="H90" i="1"/>
  <c r="H77" i="5" l="1"/>
  <c r="H79" i="5"/>
  <c r="H82" i="5"/>
  <c r="H83" i="5" l="1"/>
  <c r="H5" i="9" s="1"/>
  <c r="I5" i="9" l="1"/>
  <c r="J5" i="9" s="1"/>
  <c r="H89" i="1" l="1"/>
  <c r="H30" i="1"/>
  <c r="H88" i="1" l="1"/>
  <c r="H94" i="1" l="1"/>
  <c r="H6" i="9" s="1"/>
  <c r="I6" i="9" s="1"/>
  <c r="H7" i="9" l="1"/>
  <c r="H10" i="9" s="1"/>
  <c r="J6" i="9"/>
  <c r="J7" i="9" s="1"/>
  <c r="I7" i="9"/>
  <c r="I10" i="9" s="1"/>
  <c r="J10" i="9" l="1"/>
</calcChain>
</file>

<file path=xl/sharedStrings.xml><?xml version="1.0" encoding="utf-8"?>
<sst xmlns="http://schemas.openxmlformats.org/spreadsheetml/2006/main" count="523" uniqueCount="229">
  <si>
    <t xml:space="preserve">  ПРЕДМЕР ПРЕСМЕТКА</t>
  </si>
  <si>
    <t>А. ОПШТИ НАПОМЕНИ:</t>
  </si>
  <si>
    <t>А.1</t>
  </si>
  <si>
    <t>За сите работи содржани во Предмер Пресметката, Изведувачот треба да ги применува техничките прописи, градежните норми и применливите стандарди во Република Северна Македонија како и позитивната пракса.</t>
  </si>
  <si>
    <t>А.2</t>
  </si>
  <si>
    <t>При формирање на единечните цени, Изведувачот треба да има предвид  дека цените содржани во Предмер Пресметката се целосно вклучителни вредности на работите опишани со позициите, вклучувајќи ги сите трошоци како и трошоци што може да бидат потребни за изведба на работите опишани со позициите, заедно со сите привремени работи и инсталации што може да бидат неопходни како и сите општи ризици и обврски што се утврдени со документите на кои се заснова понудата. Се претпоставува дека сите менаџерски трошоци, трошоци за тековни лабораториски тестирања за докажување на квалитет на изведените работи како и профит се содржани во единечните цени на Предмер Пресметката.</t>
  </si>
  <si>
    <t>А.3</t>
  </si>
  <si>
    <t>Се препорачува на Изведувачот пред доставување на понудата да ја посети локацијата, да ја проучи проектната документација и соодветно на тоа да ја формира цената. Во случај некои позиции да не се јасни, задолжително да се обрати до Инвеститорот за појаснување на истите.  Докoлку писмено не се обрати во текот на тендерската постапка се подразбира дека нема нејасни позиции.</t>
  </si>
  <si>
    <t>А.4</t>
  </si>
  <si>
    <t>Изведувачот има обврска на сопствен трошок да изврши набавка, транспорт и поставување на 2 информативни табли изработени согласно применливата позитивна законска и подзаконска легислатива. Димензиите и содржината претставена на таблата треба да биде усогласена и одобрена од страна на Инвеститорот.Таблите треба да бидат изработени од цврст материјал со минимални димензии 150х200см.</t>
  </si>
  <si>
    <t>А.5</t>
  </si>
  <si>
    <t>Изведувачот има обврска да ги примени сите мерки предвидени со документите за заштита на животната средина  и социјални аспекти. Изведувачот има обврска целиот градежен шут /отпад  да го транспортира на депонијата за градежен шут/отпад кој ќе му го одреди и назначи Општината (крајниот корисник).                                                                                                                                               
Во случај да има потреба од привремено одлагалиште за материјали кои не се еколошки штетни за околината, Изведувачот е должен на сопствен трошок истото да го обезбеди со согласност на општината на чија територија се наоѓа. По завршување на работите локацијата да ја уреди и врати во првобитна состојба и писмено да го извести Надзорниот орган, за што ќе се состави Записник.</t>
  </si>
  <si>
    <t>А.6</t>
  </si>
  <si>
    <t>Изведувачот е должен по завршување на работите, локациите кои привремено ги користи за сопствени потреби, на сопствен трошок целосно да ги исчисти, да ги отстрани сите насипи, бетонски подлоги, работни и помошни простории и сл. По завршување на работите локацијата да ја уреди и врати во првобитна состојба и  писмено да го извести Надзорниот орган, за што ќе се состави Записник.</t>
  </si>
  <si>
    <t>А.7</t>
  </si>
  <si>
    <t xml:space="preserve">Сите мерки за заштита при работа мора да бидат преземени на градилиштето во согласност со применливата позитивна законска и подзаконска легислатива. </t>
  </si>
  <si>
    <t>А.8</t>
  </si>
  <si>
    <t>А.9</t>
  </si>
  <si>
    <t>Пред почетокот на работите, Општината ќе ги достави на Изведувачот сите податоци и информации за постојни инсталации со кои располага прибавени од различни инситуции. Сите дополнителни дислокации ќе треба да бидат извршени од страна на Изведувачот. Надзорниот орган е должен да ја констатира и потврди секоја дислокација.</t>
  </si>
  <si>
    <t>А.10</t>
  </si>
  <si>
    <t>А.11</t>
  </si>
  <si>
    <t xml:space="preserve">Пред почетокот на работите за секоја позиција, Изведувачот мора да достави на одобрување до Надзорниот орган комплетни атести за квалитетот на сите материјали кои ќе ги употреби при изведба на таа позиција. Изведувачот ќе мора да изработи и достави на одобрување до Надзорниот орган План за контрола на квалитет на работите, во кој ќе бидат презентирани методологии за изведба и начин на контрола при постигнување на бараниот квалитет на завршните работи, претходно дефиниран од Инвеститорот. Изведувачот врши претходни, контролни и тековни истражувања и испитувања во сопствени лабаратории или специјализирани институции со соодветна опрема за истражување и испитување. Атестите и сите податоци од испитувањата Изведувачот ги става на располагање на Надзорниот орган во бараниот обем и форма. Пред доставување на Завршната ситуација, Изведувачот ќе достави Завршен елаборат за постигнатиот квалитет. </t>
  </si>
  <si>
    <t>А.12</t>
  </si>
  <si>
    <t>Изведувачот има обврска, по завршувањето на работите да изработи Проект на изведена состојба во согласност со применливата позитивна законска легислатива. Проектот на изведена состојба треба да претставува веродостојна проектна снимка на фактичката изведена состојба на градбата, со реални и разработени детални цртежи и пресеци, со детален опис на изведените работи и позитивни резултати од лабараториските испитувања, сѐ во согласност со одобрените дополни кон основниот проект и неговите прифатени измени.  Проектот на изведена состојба треба биде доставен до Надзорниот орган на одобрување. Проектот на изведена состојба треба да се предаде во оригинал, 3 хартиени копии и електронска копија на ЦД.</t>
  </si>
  <si>
    <t>А.13</t>
  </si>
  <si>
    <t xml:space="preserve">Изведувачот има обврска да изврши дополнителнителни геотехнички истражни работи онаму каде што е утврдено дека овие работи не се извршени за време на проектирањето од оправдани причини, или истите се ценат за недоволни, или пак ако во текот на изградбата се јавила потреба за нив, како и дополнителни лабораториски тестирања доколку има потреба. Надзорниот орган треба да ја потврди потребата од дополнителни геотехнички истражувања и лабораториски тестирања. </t>
  </si>
  <si>
    <t>А.14</t>
  </si>
  <si>
    <t>Изведувачот има обврска да ги подобри или да изработи објекти (легнати рабници, пристапни рампи и сл. зависно од потребата) за чувствителните групи на корисниции (колички за луѓе со посебни потреби, колички за бебиња, и сл.) со цел да им овозможи на истите непречен пристап до коловоз и од коловоз.Ширината на овие објекти ќе биде определена во договор со Надзорниот Орган</t>
  </si>
  <si>
    <t>А.15</t>
  </si>
  <si>
    <t>Изведувачот има обврска да достави доказ (приложи копија) дека набавените материјали се произведени во компании кои поседуваат дозвола за ИСКЗ (интегрирано спречување и контрола на загадувањето), сѐ во согласност со применливата позитивна законска и подзаконска легислатива.</t>
  </si>
  <si>
    <t>Ред.бр.</t>
  </si>
  <si>
    <t>Опис на работите</t>
  </si>
  <si>
    <t>Ед. мера</t>
  </si>
  <si>
    <t>Количина</t>
  </si>
  <si>
    <t>1. ОПШТИ РАБОТИ</t>
  </si>
  <si>
    <t>1.2</t>
  </si>
  <si>
    <t>Изработка на план за контрола на квалитет</t>
  </si>
  <si>
    <t>паушал</t>
  </si>
  <si>
    <t>1.3.1            1.3.4</t>
  </si>
  <si>
    <t>Дополнителни геотехнички истражувања и лабораториски тестирања</t>
  </si>
  <si>
    <t>1.6</t>
  </si>
  <si>
    <t>Изработка на проект на изведена состојба</t>
  </si>
  <si>
    <t>1.7</t>
  </si>
  <si>
    <t>Изработка на сообраќаен проект за времена измена на режим за сообраќај</t>
  </si>
  <si>
    <t>1.8</t>
  </si>
  <si>
    <t>Oдржување на привремена сообраќајна сигнализација и опрема и дневна оперативна проверка на управувањето на сообраќајот за време на изведување на работи на пат</t>
  </si>
  <si>
    <t>2. ПРИПРЕМНИ РАБОТИ</t>
  </si>
  <si>
    <t>2.2</t>
  </si>
  <si>
    <t>Обележување и осигурање на трасата</t>
  </si>
  <si>
    <t>км</t>
  </si>
  <si>
    <t>2.5</t>
  </si>
  <si>
    <t>м2</t>
  </si>
  <si>
    <t>м1</t>
  </si>
  <si>
    <t>2.64</t>
  </si>
  <si>
    <t>парче</t>
  </si>
  <si>
    <t>м3</t>
  </si>
  <si>
    <t>3. ДОЛЕН СТРОЈ</t>
  </si>
  <si>
    <t>3.2</t>
  </si>
  <si>
    <t>3.3</t>
  </si>
  <si>
    <t xml:space="preserve">Изработка на подтло </t>
  </si>
  <si>
    <t>3.6</t>
  </si>
  <si>
    <t xml:space="preserve">Планирање и валирање на постелка </t>
  </si>
  <si>
    <t>3.ВКУПНО ЗА ДОЛЕН СТРОЈ:</t>
  </si>
  <si>
    <t>4.ГOРЕН СТРОЈ</t>
  </si>
  <si>
    <t>4.1</t>
  </si>
  <si>
    <t>4.2</t>
  </si>
  <si>
    <t>4.43</t>
  </si>
  <si>
    <t>4.52</t>
  </si>
  <si>
    <t>4.9</t>
  </si>
  <si>
    <t>4.ВКУПНО ЗА ГОРЕН СТРОЈ:</t>
  </si>
  <si>
    <t>10.2</t>
  </si>
  <si>
    <t>Парче</t>
  </si>
  <si>
    <t>Набавка, транспорт и поставување на топло поцинкуван рамен цевен носач на сообраќајни знаци и опрема со надворешен дијаметар најмалку D=60 mm и дебелина најмалку 2 mm</t>
  </si>
  <si>
    <t>3.2
8
10.2</t>
  </si>
  <si>
    <t>10.3</t>
  </si>
  <si>
    <t>ВКУПНО за 1. ОПШТИ РАБОТИ:</t>
  </si>
  <si>
    <t>ВКУПНО за 2. ПРИПРЕМНИ РАБОТИ:</t>
  </si>
  <si>
    <t>ВКУПНО за 3. ДОЛЕН СТРОЈ:</t>
  </si>
  <si>
    <t xml:space="preserve"> </t>
  </si>
  <si>
    <t>Име на Понудувачот:</t>
  </si>
  <si>
    <t>Име на овластениот потписник:</t>
  </si>
  <si>
    <t>Потпис и печат:</t>
  </si>
  <si>
    <t>5. СООБРАЌАЈНА СИГНАЛИЗАЦИЈА И ОПРЕМА</t>
  </si>
  <si>
    <t>5.1 ВЕРТИКАЛНА СИГНАЛИЗАЦИЈА</t>
  </si>
  <si>
    <t>Вредност</t>
  </si>
  <si>
    <t>Вкупно</t>
  </si>
  <si>
    <t>2.ВКУПНО ЗА ПРИПРЕМНИ РАБОТИ:</t>
  </si>
  <si>
    <t>1.ВКУПНО ЗА ОПШТИ РАБОТИ:</t>
  </si>
  <si>
    <t>1. ВКУПНО  ЗА ОПШТИ РАБОТИ:</t>
  </si>
  <si>
    <t>2. ВКУПНО ЗА ПРИПРЕМНИ РАБОТИ:</t>
  </si>
  <si>
    <t>3. ВКУПНО ЗА ДОЛЕН СТРОЈ:</t>
  </si>
  <si>
    <t>4. ВКУПНО ЗА ГОРЕН СТРОЈ:</t>
  </si>
  <si>
    <t>Набавка и транспорт, чистење на коловозна површина, маркирање и изведување на тенкослојни надолжни  рефлектирачки ознаки во бела боја</t>
  </si>
  <si>
    <t>ВКУПНО за 4. ГОРЕН СТРОЈ:</t>
  </si>
  <si>
    <t>4. ГOРЕН СТРОЈ</t>
  </si>
  <si>
    <t>5.2 ХОРИЗОНТАЛНА СИГНАЛИЗАЦИЈА</t>
  </si>
  <si>
    <t>5.3 СООБРАЌАЈНА ОПРЕМА</t>
  </si>
  <si>
    <t>5. ВКУПНО ЗА СООБРАЌАЈНА СИГНАЛИЗАЦИЈА И ОПРЕМА:</t>
  </si>
  <si>
    <t xml:space="preserve">Изведувачот е одговорен за управување на сообраќајот за време на изведување на работи на пат вклучително и по завршување на работното време, како и во периодот од завршување на градежните работи до целосно означување на утврдениот режим на сообраќај на патот. Изведувачот треба да ја обезбеди, постави и одржува целокупната привремена сообраќајна сигнализација и опрема неопходна за безбедно одвивање на сообраќајот и да го означи привремениот режим на сообраќај согласно одобрениот сообраќаен проект за времена измена на режимот на сообраќај, притоа почитувајќи ги и применувајќи ги во целост условите наведени во одобренијата и согласностите издадени од соодветните институции. </t>
  </si>
  <si>
    <t>Тех. Спец.</t>
  </si>
  <si>
    <t>Премачкување на споевите на стар со нов асфалт со РБ200</t>
  </si>
  <si>
    <t>ВКУПНО за 5.  СООБРАЌАЈНА СИГНАЛИЗАЦИЈА И ОПРЕМА:</t>
  </si>
  <si>
    <t>Непредвидени
 работи (10%)</t>
  </si>
  <si>
    <t xml:space="preserve">Спроведување на мерки за животна средина и социјални аспекти согласно Планот за управување со животна средина и социјални аспекти </t>
  </si>
  <si>
    <t>Изведувачот е одговорен за означување на утврдениот режим на сообраќај на патот. Доколку во текот на изведување на градежните работи се измени утврдениот режим на сообраќај заради идентификувани неусогласености или недостатоци од аспект на безбедност во сообраќајот, изведувачот има обврска да ги имплементира мерките за унапредување на безбедноста на патот и да го означи изменетиот режим на сообраќај односно да постапи согласно Решението за изменување/утврдување на режомот на сообраќај. Во случај на спроведена ревизија на безбедноста во сообраќајот, изведувачот е должен да постапува согласно препораките дадени во извештај за Ревизија на безбедноста во сообраќајот.</t>
  </si>
  <si>
    <t>Набавка, транспорт и поставување на сообраќајни знаци со облик на рамностран триаголник со должина на страните L=900 mm, класа на ретрорефлексија II</t>
  </si>
  <si>
    <t>Набавка, транспорт и монтажа на сообраќајни знаци со облик на круг или осмоаголник со дијаметар D=600 mm, класа на ретрорефлексија II</t>
  </si>
  <si>
    <t>Набавка, транспорт и поставување на сообраќајни знаци со облик на квадрат со димензии L=600 mm, класа на ретрорефлексија II</t>
  </si>
  <si>
    <t>Набавка, транспорт, ископ и бетонирање на темели за носачи на сообраќајни знаци со бетон најмалку МБ20 и димензии најмалку 40/40/50 cm</t>
  </si>
  <si>
    <t>Спроведување на мерки за животна средина и социјални аспекти согласно Планот за управување со животна средина и социјални аспекти</t>
  </si>
  <si>
    <t>Изведувачот има обврска на сопствен трошок да изврши набавка, транспорт и поставување на 2 информативни табли изработени согласно применливата позитивна законска и подзаконска легислатива. Димензиите и содржината претставена на таблата треба да биде усогласена и одобрена од страна на Инвеститорот. Таблите треба да бидат изработени од цврст материјал со минимални димензии 150х200см.</t>
  </si>
  <si>
    <t>Изведувачот е одговорен за означување на утврдениот режим на сообраќај на патот. Доколку во текот на изведување на градежните работи се измени утврдениот режим на сообраќај заради идентификувани неусогласености или недостатоци од аспект на безбедност во сообраќајот, изведувачот има обврска да ги имплементира мерките за унапредување на безбедноста на патот и да го означи изменетиот режим на сообраќај односно да постапи согласно Решението за изменување/утврдување на режомот на сообраќај. Во случај на спроведена ревизија на безбедноста во сообраќајот, изведувачот е должен да постапува согласно препораките дадени во извештајот за Ревизија на безбедноста во сообраќајот.</t>
  </si>
  <si>
    <t>Изведувачот има обврска да ги подобри или да изработи објекти (легнати рабници, пристапни рампи и сл. зависно од потребата) за чувствителните групи на корисниции (колички за луѓе со посебни потреби, колички за бебиња, и сл.) со цел да им овозможи на истите непречен пристап до коловоз и од коловоз. Ширината на овие објекти ќе биде определена во договор со Надзорниот Орган.</t>
  </si>
  <si>
    <t>ВКУПНО ЗА ОПШТИНА СТАРО НАГОРИЧАНЕ (ден. без ДДВ):</t>
  </si>
  <si>
    <t>Набавка, транспорт, ископ и бетонирање на темели за носачи на сообраќајни знаци и опрема со бетон најмалку МБ20 и димензии најмалку 40/40/50 cm</t>
  </si>
  <si>
    <t>Набавка и транспорт, чистење на коловозна површина, маркирање и изведување на тенкослојни напречни  рефлектирачки ознаки во бела боја</t>
  </si>
  <si>
    <t>10.4</t>
  </si>
  <si>
    <t>Набавка, транспорт и поставување на опрема за означување препреки - табли за означување на постојана бочна препрека со димензии L = 250 mm и H = 1000 mm, класа на ретрорефлексија II</t>
  </si>
  <si>
    <t>ВКУПНО ЗА ОПШТИНА РАНКОВЦЕ (ден. без ДДВ):</t>
  </si>
  <si>
    <t>СЕВКУПНО БЕЗ ДДВ - Изградба на ул. „2“ во село Ранковце, ОПШТИНА РАНКОВЦЕ</t>
  </si>
  <si>
    <t xml:space="preserve">РЕКАПИТУЛАР - Изградба на ул. „2“ во село Ранковце Л=750.97м' </t>
  </si>
  <si>
    <t>ИЗГРАДБА НА УЛИЦА „2“ ВО СЕЛО РАНКОВЦЕ, ОПШТИНА РАНКОВЦЕ</t>
  </si>
  <si>
    <t>Набавка, транспорт и поставување на сообраќајни знаци со облик на рамностран триаголник со должина на страните L=900 mm, класа на ретрорефлексија I</t>
  </si>
  <si>
    <t>Набавка, транспорт и монтажа на сообраќајни знаци со облик на круг или осмоаголник со дијаметар D=600 mm, класа на ретрорефлексија I</t>
  </si>
  <si>
    <t>Набавка, транспорт и поставување на сообраќајни знаци со облик на квадрат со димензии L=600 mm, класа на ретрорефлексија I</t>
  </si>
  <si>
    <t>Набавка, транспорт и поставување на сообраќајни знаци со облик на правоаголник со димензии L=600 mm H=900 mm, класа на ретрорефлексија I</t>
  </si>
  <si>
    <t>Набавка, транспорт и поставување на топло поцинкуван рамен цевен носач на сообраќајни знаци со надворешен дијаметар најмалку D=60 mm и дебелина најмалку 2 mm</t>
  </si>
  <si>
    <t>Набавка, транспорт и поставување на сообраќајни знаци (дополнителна табла) со облик на правоаголник со димензии L=600 mm H=250 mm, класа на ретрорефлексија I</t>
  </si>
  <si>
    <t>Набавка, транспорт и поставување на нестандардни сообраќајни знаци (патоказна табла) со димензии L=1200 mm и H=700 mm, класа на ретрорефлексија I</t>
  </si>
  <si>
    <t>Набавка, транспорт и поставување на нестандардни сообраќајни знаци (стреласт патоказ) со димензии L=1200 mm и H=550 mm, класа на ретрорефлексија I</t>
  </si>
  <si>
    <t>Набавка, транспорт и поставување на опрема за означување на работ на коловоз - столпчиња за покажување на насоката на движење (насочници) со димензии L=120 mm и H=1200 mm и рефлектирачки тела</t>
  </si>
  <si>
    <t>Набавка, транспорт, ископ и бетонирање на темели за столпчиња за покажување на насоката на движење (насочници) со бетон МБ20 и димензии 20X20X30 cm</t>
  </si>
  <si>
    <t>m3</t>
  </si>
  <si>
    <t>Набавка, транспорт и поставување на опрема за означување на препреки - табли за означување на остра кривина со облик на квадрат со димензии L=500, класа на ретрорефлексија I</t>
  </si>
  <si>
    <t>Набавка, транспорт и поставување на опрема за означување препреки - табли за означување на постојана бочна препрека со димензии L = 250 mm и H = 1000 mm, класа на ретрорефлексија I</t>
  </si>
  <si>
    <t>Набавка, транспорт и поставување на топло поцинкуван рамен цевен носач на опрема за означување на препреки со надворешен дијаметар најмалку D=60 mm и дебелина најмалку 2 mm</t>
  </si>
  <si>
    <t>Набавка, транспорт, ископ и бетонирање на темели за носачи на опрема за означување на препреки со бетон најмалку МБ20 и димензии најмалку 40/40/50 cm</t>
  </si>
  <si>
    <t>РЕКОНСТРУКЦИЈА НА ЛОКАЛЕН ПАТ ДО СЕЛО СТРНОВАЦ, ОПШТИНА СТАРО НАГОРИЧАНЕ</t>
  </si>
  <si>
    <t>Изработка на насип со набавка, транспорт и вградување на материјалот</t>
  </si>
  <si>
    <t>Изработка на постелка</t>
  </si>
  <si>
    <t>Орапавување на асфалт за нивелирање на постоечки улици со новиот асфалт со утовар на материјалот до депонија одредена од инвеститорот</t>
  </si>
  <si>
    <t>5. ОДВОДНУВАЊЕ:</t>
  </si>
  <si>
    <t>Изработка на асфалтна ригола со ширина Л=0.5 м од битуменизиран носив слој БНХС 16А</t>
  </si>
  <si>
    <t>м'</t>
  </si>
  <si>
    <t>Набавка, транспорт и вградување на бетонски рабници 18/24 МБ40 на темел МБ20 со фугирање за ригола</t>
  </si>
  <si>
    <t>Набавка транспорт и вградување на монтажни бетонски канавки МБ30 според детал, поставени на слој од песок d=10 см, фугирање со битуменска трака</t>
  </si>
  <si>
    <t>5.ВКУПНО ЗА ОДВОДНУВАЊЕ:</t>
  </si>
  <si>
    <t>6. СООБРАЌАЈНА СИГНАЛИЗАЦИЈА И ОПРЕМА</t>
  </si>
  <si>
    <t>6.1 ВЕРТИКАЛНА СИГНАЛИЗАЦИЈА</t>
  </si>
  <si>
    <t>6.2 ХОРИЗОНТАЛНА СИГНАЛИЗАЦИЈА</t>
  </si>
  <si>
    <t>6.3 СООБРАЌАЈНА ОПРЕМА</t>
  </si>
  <si>
    <t>6. ВКУПНО ЗА СООБРАЌАЈНА СИГНАЛИЗАЦИЈА И ОПРЕМА:</t>
  </si>
  <si>
    <t>ВКУПНО за 6. СООБРАЌАЈНА СИГНАЛИЗАЦИЈА И ОПРЕМА:</t>
  </si>
  <si>
    <t>ВКУПНО за 5. ОДВОДНУВАЊЕ:</t>
  </si>
  <si>
    <t xml:space="preserve">Набавка, транспорт и вградување на битуминизиран носив слој БНXС 16А d=7см  </t>
  </si>
  <si>
    <t xml:space="preserve">Обележување и осигурање на трасата </t>
  </si>
  <si>
    <t>Машински ископ на земја во широк откоп  III и IV категорија со утовар и транспорт до локација или депонија посочена од страна на Инвеститорот -Општината.</t>
  </si>
  <si>
    <t>Ед. цена 
(ден. без ДДВ)</t>
  </si>
  <si>
    <t>2.4</t>
  </si>
  <si>
    <t>Сечење на асфалт на спој стар и нов и премачкување на истиот со разреден битумен</t>
  </si>
  <si>
    <t>Со попречно буткање до 60м</t>
  </si>
  <si>
    <t>со среден транспорт до 3км (во депонија)</t>
  </si>
  <si>
    <t>Изработка на постелица-планум на долен строј</t>
  </si>
  <si>
    <t>Планирање на косини</t>
  </si>
  <si>
    <t>Изработка на БПЦ комплет со АБ глава и казанче</t>
  </si>
  <si>
    <t>Ф600</t>
  </si>
  <si>
    <t>Ф400</t>
  </si>
  <si>
    <t>Обележување и исколчување на објектот</t>
  </si>
  <si>
    <t>кг</t>
  </si>
  <si>
    <t>РА 400/500-ф12 за темелите 39,79</t>
  </si>
  <si>
    <t>Набавка и монтажа на лиено железен капак за попивателен бунар ЕН 124 Д400 со димензии 70/70</t>
  </si>
  <si>
    <t>Расчистување на трасата од грмушки, дрвја и корења</t>
  </si>
  <si>
    <t xml:space="preserve">ИЗГРАДБА НА УЛИЦА „2“ ВО СЕЛО РАНКОВЦЕ со Л=750.97м' </t>
  </si>
  <si>
    <t xml:space="preserve">РЕКОНСТРУКЦИЈА НА ЛОКАЛЕН ПАТ ДО СЕЛО СТРНОВАЦ со Л=1620 м' </t>
  </si>
  <si>
    <t>ИЗГРАДБА НА ЛОКАЛЕН ПАТ ВО С.МЛАДО НАГОРИЧАНЕ МААЛА ТРЕНДАЈЛОВЦИ, ОПШТИНА СТАРО НАГОРИЧАНЕ</t>
  </si>
  <si>
    <t xml:space="preserve">РЕКАПИТУЛАР - ИЗГРАДБА НА ЛОКАЛЕН ПАТ ВО С.МЛАДО НАГОРИЧАНЕ МААЛА ТРЕНДАЈЛОВЦИ, ОПШТИНА СТАРО НАГОРИЧАНЕ СО Л=1012.5м' </t>
  </si>
  <si>
    <t xml:space="preserve">ИЗГРАДБА НА ЛОКАЛЕН ПАТ ВО С.МЛАДО НАГОРИЧАНЕ МААЛА ТРЕНДАЈЛОВЦИ, ОПШТИНА СТАРО НАГОРИЧАНЕ СО Л=1012.5м' </t>
  </si>
  <si>
    <t>ПОПИВАТЕЛНА ЈАМА</t>
  </si>
  <si>
    <t>ВКУПНО ЗА ПОПИВАТЕЛНА ЈАМА:</t>
  </si>
  <si>
    <t>ДРЕНИРАЊЕ-ОДВОДНУВАЊЕ</t>
  </si>
  <si>
    <t>ВКУПНО ЗА ДРЕНИРАЊЕ-ОДВОДНУВАЊЕ:</t>
  </si>
  <si>
    <t xml:space="preserve">Набавка, транспорт и вградување на тампонски слој од дробен камен материјал за коловоз dmin=30 см </t>
  </si>
  <si>
    <t>СЕВКУПНО БЕЗ ДДВ - ИЗГРАДБА НА ЛОКАЛЕН ПАТ ВО С.МЛАДО НАГОРИЧАНЕ, МААЛА ТРЕНДАЈЛОВЦИ, ОПШТИНА СТАРО НАГОРИЧАНЕ</t>
  </si>
  <si>
    <t>СЕВКУПНО БЕЗ ДДВ 
РЕКОНСТРУКЦИЈА НА ЛОКАЛЕН ПАТ ДО СЕЛО СТРНОВАЦ, ОПШТИНА СТАРО НАГОРИЧАНЕ</t>
  </si>
  <si>
    <t>Вк. цена
(ден. без ДДВ)</t>
  </si>
  <si>
    <t>Набавка, транспорт и вградување на мали бетонски рабници 8/15, МB40 на темел од МB20 со фугирање.</t>
  </si>
  <si>
    <t>Набавка, транспорт и поставување на сообраќајни знаци со облик на правоаголник со димензии L=600 mm H=900 mm, класа на ретрорефлексија II</t>
  </si>
  <si>
    <t>Набавка и транспорт, чистење на коловозна површина, маркирање и изведување на тенкослојни надолжни рефлектирачки ознаки во бела боја</t>
  </si>
  <si>
    <t>Машински ископ на земја во широк откоп  III и IV категорија  со утовар и транспорт до локација или депонија посочена од страна на Инвеститорот -Општината</t>
  </si>
  <si>
    <t>3.4</t>
  </si>
  <si>
    <t>3.10</t>
  </si>
  <si>
    <t>3.11</t>
  </si>
  <si>
    <t>Набавка транспорт и вградување на монтажен цеваст пропуст Ø1000 со влезна и излезна глава со потребна арматура</t>
  </si>
  <si>
    <t>Изработка на насип од земјан материјал, комплет со набавка и транспорт на потребниот материјал од позајмиште посочено од Инвеститорот-Општината</t>
  </si>
  <si>
    <t>Изработка на косини со заштита на косината со хумус</t>
  </si>
  <si>
    <t>Набавка, транспорт и вградување на битуминизиран носив слој БНХС 16А  d=7см</t>
  </si>
  <si>
    <t>Набавка, транспорт и вградување на бетонски рабници 18/24, МB40 на темел од МB20 со фугирање.</t>
  </si>
  <si>
    <t>Изработка на банкини со механичка стабилизација изработена од тампонски материјал ист како Т.С. 4.1</t>
  </si>
  <si>
    <t>3.1</t>
  </si>
  <si>
    <t>Набавка, транспорт и вградување на тампонски слој од дробен камен материјал за коловоз dmin=30 см и за тротоар  dmin=20 см до потребна збиеност.</t>
  </si>
  <si>
    <t xml:space="preserve">Набавка, транспорт и вградување на бетонски павер елементи за тротоар д=6см, поставени на ситен песок од 3-5см </t>
  </si>
  <si>
    <t>3.9</t>
  </si>
  <si>
    <t>/</t>
  </si>
  <si>
    <t>Набавка на материјал, транспорт и изработка на бетонски канавки 30/30/30</t>
  </si>
  <si>
    <t xml:space="preserve">Набавка, транспорт и вградување на бетон МБ 30 за ѕидови на попивателен бунар со д=25см,двострано оплатирано до височина мах 4,0 м. </t>
  </si>
  <si>
    <t xml:space="preserve">Набавка, транспорт и вградување на бетон МБ 30 за горна плоча на попивателен бунар со д=25, двострано оплатирано до височина од мах 4,0м. </t>
  </si>
  <si>
    <t xml:space="preserve">Набавка, транспорт и изработка на долна плоча од бетон МБ30 со д=10см , еднострано оплатирана. </t>
  </si>
  <si>
    <t>Набавка, транспорт, сечење , виткање  и вградување на арматура за шахта - јама RA 400/500-2, 
- за ѕидовите од двете страни (двострано) 277,95 кг
- за плоча 24,92 кг</t>
  </si>
  <si>
    <t>РА 400/500-ф8 узенгија за темелите 28,66</t>
  </si>
  <si>
    <t xml:space="preserve">Попречно сечење на постоечки асфалт </t>
  </si>
  <si>
    <t>Набавка, транспорт и вградување на тампонски слој од дробен камен материјал, dmin=30 см до потребна збиеност</t>
  </si>
  <si>
    <t>Изработка на стабилизирана банкина d=7 см од дробен камен  на тампонски материјал.</t>
  </si>
  <si>
    <t xml:space="preserve">Ископ на земја во широк откоп за попивателен бунар 
со депонирање во непосредна близина за повторна употреба - насипување на попивателниот бунар </t>
  </si>
  <si>
    <t>Набавка, транспорт и  вргадување со машинско набивање на тампонски слој од природниот чакалест материјал во слој од 50 см внатре во бунарот</t>
  </si>
  <si>
    <t>Затрупување на материјал од ископ со набивање во слоеви од 20-30см до потребната збиеност од 95% по стандарден Прокторов обид. Да се насипува природниот чакалест материјал од ископот околу бунарот</t>
  </si>
  <si>
    <t>Набавка, транспорт и вградување на битуминизиран носив слој на БНХС 16 д=7см</t>
  </si>
  <si>
    <t>Ископ на канавки во материјал, IV категорија</t>
  </si>
  <si>
    <r>
      <t xml:space="preserve">Набавка транспорт и вградување на монтажен цеваст пропуст </t>
    </r>
    <r>
      <rPr>
        <sz val="12"/>
        <rFont val="StobiSerifCn Regular"/>
        <family val="3"/>
      </rPr>
      <t>Ø</t>
    </r>
    <r>
      <rPr>
        <sz val="12"/>
        <rFont val="StobiSerif Regular"/>
        <family val="3"/>
      </rPr>
      <t>1500 со влезна и излезна глава со потребна арматура</t>
    </r>
    <r>
      <rPr>
        <b/>
        <sz val="12"/>
        <rFont val="StobiSerif Regular"/>
        <family val="3"/>
      </rPr>
      <t xml:space="preserve"> </t>
    </r>
  </si>
  <si>
    <t xml:space="preserve">Набавка и вградување  на качувалки од бетонско железо Ф18мм во фаза на бетонирање </t>
  </si>
  <si>
    <t>со утовар и транспорт до депонија</t>
  </si>
  <si>
    <t>со туркање до 60м</t>
  </si>
  <si>
    <r>
      <t xml:space="preserve">БАРАЊЕ ЗА ПОНУДИ - Тендер 8 - Дел 4 - </t>
    </r>
    <r>
      <rPr>
        <b/>
        <u/>
        <sz val="12"/>
        <rFont val="StobiSerifRegular"/>
      </rPr>
      <t>АНЕКС БР. 1</t>
    </r>
    <r>
      <rPr>
        <b/>
        <sz val="12"/>
        <rFont val="StobiSerifRegular"/>
      </rPr>
      <t xml:space="preserve">
Реф. Бр.: LRCP-9034-9210-MK-RFB-A.2.1.8 - Тендер 8 - Дел 4
Градежни работи за подобрување на инфраструктурата на локалните патишта на избрани општини согласно изработени Основни проекти за градежни работи</t>
    </r>
  </si>
  <si>
    <t xml:space="preserve">ТЕНДЕР 8 -ДЕЛ 4 - РЕКАПИТУЛАР </t>
  </si>
  <si>
    <t>СЕ ВКУПНО ЗА ТЕНДЕР 8 ДЕЛ 4 (ден. без ДДВ):</t>
  </si>
  <si>
    <t>БАРАЊЕ ЗА ПОНУДИ - Тендер 8 - Дел 4
Реф. Бр.: LRCP-9034-9210-MK-RFB-A.2.1.8 - Тендер 8 - Дел 4
Градежни работи за подобрување на инфраструктурата на локалните патишта на избрани општини согласно изработени Основни проекти за градежни работи</t>
  </si>
  <si>
    <t>Машински ископ на земја во широк откоп III и IV категорија со утовар и транспорт до локација или депонија посочена од страна на Инвеститорот -Општината.</t>
  </si>
  <si>
    <t>Изработка на насип од земјан материјал</t>
  </si>
  <si>
    <t>БАРАЊЕ ЗА ПОНУДИ - Тендер 8 - Дел 4
Реф. Бр.: LRCP-9034-9210-МК-RFB-A.2.1.8 - Тендер 8 - Дел 4
Градежни работи за подобрување на инфраструктурата на локалните патишта на избрани општини согласно изработени Основни проекти за градежни работи</t>
  </si>
  <si>
    <t>Ископ на хумус со утовар и транспорт до локација или депонија посочена од страна на Инвеститорот -Општината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</si>
</sst>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164" formatCode="_-* #,##0.00_-;\-* #,##0.00_-;_-* &quot;-&quot;??_-;_-@_-"/>
    <numFmt numFmtId="165" formatCode="#,##0.00\ _д_е_н_."/>
    <numFmt numFmtId="166" formatCode="_(* #,##0.00_);_(* \(#,##0.00\);_(* &quot;-&quot;_);_(@_)"/>
    <numFmt numFmtId="167" formatCode="_-* #,##0.000_-;\-* #,##0.000_-;_-* &quot;-&quot;??_-;_-@_-"/>
    <numFmt numFmtId="168" formatCode="0.0"/>
  </numFmts>
  <fonts count="28" x14ac:knownFonts="1">
    <font>
      <sz val="11"/>
      <color theme="1"/>
      <name val="Calibri"/>
      <family val="2"/>
      <scheme val="minor"/>
    </font>
    <font>
      <sz val="11"/>
      <color rgb="FFFF0000"/>
      <name val="Calibri"/>
      <family val="2"/>
      <scheme val="minor"/>
    </font>
    <font>
      <sz val="11"/>
      <color indexed="8"/>
      <name val="StobiSerif Regular"/>
      <family val="3"/>
    </font>
    <font>
      <b/>
      <sz val="12"/>
      <name val="StobiSerif Regular"/>
      <family val="3"/>
    </font>
    <font>
      <sz val="12"/>
      <name val="StobiSerif Regular"/>
      <family val="3"/>
    </font>
    <font>
      <sz val="12"/>
      <name val="Calibri"/>
      <family val="2"/>
      <scheme val="minor"/>
    </font>
    <font>
      <sz val="12"/>
      <color theme="1"/>
      <name val="StobiSerif Regular"/>
      <family val="3"/>
    </font>
    <font>
      <sz val="11"/>
      <color theme="1"/>
      <name val="StobiSerif Regular"/>
      <family val="3"/>
    </font>
    <font>
      <b/>
      <sz val="12"/>
      <color theme="1"/>
      <name val="StobiSerif Regular"/>
      <family val="3"/>
    </font>
    <font>
      <sz val="11"/>
      <name val="StobiSerif Regular"/>
      <family val="3"/>
    </font>
    <font>
      <b/>
      <sz val="11"/>
      <name val="StobiSerif Regular"/>
      <family val="3"/>
    </font>
    <font>
      <b/>
      <sz val="11"/>
      <color indexed="8"/>
      <name val="StobiSerif Regular"/>
      <family val="3"/>
    </font>
    <font>
      <b/>
      <sz val="11"/>
      <color theme="1"/>
      <name val="StobiSerif Regular"/>
      <family val="3"/>
    </font>
    <font>
      <sz val="12"/>
      <color theme="1"/>
      <name val="StobiSerifRegular"/>
    </font>
    <font>
      <b/>
      <sz val="12"/>
      <color theme="1"/>
      <name val="StobiSerifRegular"/>
    </font>
    <font>
      <b/>
      <sz val="12"/>
      <color indexed="8"/>
      <name val="StobiSerifRegular"/>
    </font>
    <font>
      <sz val="14"/>
      <color indexed="8"/>
      <name val="StobiSerif Regular"/>
      <family val="3"/>
    </font>
    <font>
      <sz val="14"/>
      <color theme="1"/>
      <name val="Calibri"/>
      <family val="2"/>
      <scheme val="minor"/>
    </font>
    <font>
      <b/>
      <sz val="12"/>
      <color rgb="FF00B050"/>
      <name val="StobiSerif Regular"/>
      <family val="3"/>
    </font>
    <font>
      <b/>
      <i/>
      <sz val="12"/>
      <color theme="1"/>
      <name val="StobiSerif Regular"/>
      <family val="3"/>
    </font>
    <font>
      <sz val="11"/>
      <color rgb="FF00B050"/>
      <name val="Calibri"/>
      <family val="2"/>
      <scheme val="minor"/>
    </font>
    <font>
      <b/>
      <sz val="14"/>
      <name val="StobiSerif Regular"/>
      <family val="3"/>
    </font>
    <font>
      <sz val="11"/>
      <name val="Calibri"/>
      <family val="2"/>
      <scheme val="minor"/>
    </font>
    <font>
      <sz val="12"/>
      <name val="StobiSerifCn Regular"/>
      <family val="3"/>
    </font>
    <font>
      <b/>
      <sz val="12"/>
      <name val="StobiSerifRegular"/>
    </font>
    <font>
      <b/>
      <u/>
      <sz val="12"/>
      <name val="StobiSerifRegular"/>
    </font>
    <font>
      <sz val="12"/>
      <name val="StobiSerifRegular"/>
    </font>
    <font>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76">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theme="1"/>
      </right>
      <top style="thin">
        <color theme="1"/>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s>
  <cellStyleXfs count="1">
    <xf numFmtId="0" fontId="0" fillId="0" borderId="0"/>
  </cellStyleXfs>
  <cellXfs count="506">
    <xf numFmtId="0" fontId="0" fillId="0" borderId="0" xfId="0"/>
    <xf numFmtId="0" fontId="2" fillId="2" borderId="0" xfId="0" applyFont="1" applyFill="1"/>
    <xf numFmtId="0" fontId="0" fillId="2" borderId="0" xfId="0" applyFill="1"/>
    <xf numFmtId="0" fontId="3" fillId="2" borderId="7" xfId="0" applyFont="1" applyFill="1" applyBorder="1" applyAlignment="1">
      <alignment horizontal="center" vertical="center" wrapText="1"/>
    </xf>
    <xf numFmtId="0" fontId="2" fillId="2" borderId="0" xfId="0" applyFont="1" applyFill="1" applyAlignment="1">
      <alignment wrapText="1"/>
    </xf>
    <xf numFmtId="0" fontId="3"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1" fontId="4" fillId="2" borderId="12" xfId="0" applyNumberFormat="1" applyFont="1" applyFill="1" applyBorder="1" applyAlignment="1">
      <alignment horizontal="center" vertical="center" wrapText="1"/>
    </xf>
    <xf numFmtId="1" fontId="4" fillId="2" borderId="15" xfId="0" applyNumberFormat="1" applyFont="1" applyFill="1" applyBorder="1" applyAlignment="1">
      <alignment horizontal="center" vertical="center" wrapText="1"/>
    </xf>
    <xf numFmtId="0" fontId="5" fillId="2" borderId="0" xfId="0" applyFont="1" applyFill="1" applyAlignment="1">
      <alignment vertical="center" wrapText="1"/>
    </xf>
    <xf numFmtId="4" fontId="5" fillId="2" borderId="0" xfId="0" applyNumberFormat="1" applyFont="1" applyFill="1" applyAlignment="1">
      <alignment vertical="center" wrapText="1"/>
    </xf>
    <xf numFmtId="0" fontId="3" fillId="2" borderId="10" xfId="0" applyFont="1" applyFill="1" applyBorder="1" applyAlignment="1">
      <alignment horizontal="center" vertical="center" wrapText="1"/>
    </xf>
    <xf numFmtId="4" fontId="3" fillId="2" borderId="10" xfId="0" applyNumberFormat="1" applyFont="1" applyFill="1" applyBorder="1" applyAlignment="1">
      <alignment horizontal="center" vertical="center" wrapText="1"/>
    </xf>
    <xf numFmtId="1" fontId="3" fillId="2" borderId="10" xfId="0" applyNumberFormat="1" applyFont="1" applyFill="1" applyBorder="1" applyAlignment="1">
      <alignment horizontal="center" vertical="center" wrapText="1"/>
    </xf>
    <xf numFmtId="41" fontId="3" fillId="2" borderId="11" xfId="0" applyNumberFormat="1"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1" fontId="3" fillId="2" borderId="19" xfId="0" applyNumberFormat="1" applyFont="1" applyFill="1" applyBorder="1" applyAlignment="1">
      <alignment horizontal="center" vertical="center" wrapText="1"/>
    </xf>
    <xf numFmtId="1" fontId="3" fillId="2" borderId="20"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0" fontId="4" fillId="2" borderId="10" xfId="0" applyFont="1" applyFill="1" applyBorder="1" applyAlignment="1">
      <alignment horizontal="right"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right" wrapText="1"/>
    </xf>
    <xf numFmtId="41" fontId="4" fillId="2" borderId="13" xfId="0" applyNumberFormat="1" applyFont="1" applyFill="1" applyBorder="1" applyAlignment="1">
      <alignment horizontal="right" wrapText="1"/>
    </xf>
    <xf numFmtId="41" fontId="4" fillId="2" borderId="14" xfId="0" applyNumberFormat="1" applyFont="1" applyFill="1" applyBorder="1" applyAlignment="1">
      <alignment horizontal="right" wrapText="1"/>
    </xf>
    <xf numFmtId="49" fontId="4" fillId="2" borderId="13" xfId="0" applyNumberFormat="1"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right" wrapText="1"/>
    </xf>
    <xf numFmtId="41" fontId="4" fillId="2" borderId="16" xfId="0" applyNumberFormat="1" applyFont="1" applyFill="1" applyBorder="1" applyAlignment="1">
      <alignment horizontal="right" wrapText="1"/>
    </xf>
    <xf numFmtId="0" fontId="0" fillId="2" borderId="0" xfId="0" applyFill="1" applyAlignment="1">
      <alignment wrapText="1"/>
    </xf>
    <xf numFmtId="0" fontId="0" fillId="0" borderId="0" xfId="0" applyAlignment="1">
      <alignment wrapText="1"/>
    </xf>
    <xf numFmtId="0" fontId="4" fillId="2" borderId="10" xfId="0" applyFont="1" applyFill="1" applyBorder="1" applyAlignment="1">
      <alignment vertical="center" wrapText="1"/>
    </xf>
    <xf numFmtId="164" fontId="4" fillId="2" borderId="10" xfId="0" applyNumberFormat="1" applyFont="1" applyFill="1" applyBorder="1" applyAlignment="1">
      <alignment horizontal="right" wrapText="1"/>
    </xf>
    <xf numFmtId="0" fontId="4" fillId="2" borderId="13" xfId="0" applyFont="1" applyFill="1" applyBorder="1" applyAlignment="1">
      <alignment vertical="center" wrapText="1"/>
    </xf>
    <xf numFmtId="164" fontId="4" fillId="2" borderId="13" xfId="0" applyNumberFormat="1" applyFont="1" applyFill="1" applyBorder="1" applyAlignment="1">
      <alignment horizontal="right" wrapText="1"/>
    </xf>
    <xf numFmtId="49" fontId="6" fillId="2" borderId="13" xfId="0" applyNumberFormat="1" applyFont="1" applyFill="1" applyBorder="1" applyAlignment="1">
      <alignment horizontal="center" vertical="center" wrapText="1"/>
    </xf>
    <xf numFmtId="0" fontId="6" fillId="2" borderId="13" xfId="0" applyFont="1" applyFill="1" applyBorder="1" applyAlignment="1">
      <alignment vertical="center" wrapText="1"/>
    </xf>
    <xf numFmtId="49" fontId="4" fillId="2" borderId="16" xfId="0" applyNumberFormat="1" applyFont="1" applyFill="1" applyBorder="1" applyAlignment="1">
      <alignment horizontal="center" vertical="center" wrapText="1"/>
    </xf>
    <xf numFmtId="0" fontId="4" fillId="2" borderId="16" xfId="0" applyFont="1" applyFill="1" applyBorder="1" applyAlignment="1">
      <alignment vertical="center" wrapText="1"/>
    </xf>
    <xf numFmtId="164" fontId="4" fillId="2" borderId="16" xfId="0" applyNumberFormat="1" applyFont="1" applyFill="1" applyBorder="1" applyAlignment="1">
      <alignment horizontal="right" wrapText="1"/>
    </xf>
    <xf numFmtId="49" fontId="4" fillId="2" borderId="34" xfId="0" applyNumberFormat="1" applyFont="1" applyFill="1" applyBorder="1" applyAlignment="1">
      <alignment horizontal="center" vertical="center" wrapText="1"/>
    </xf>
    <xf numFmtId="164" fontId="4" fillId="2" borderId="34" xfId="0" applyNumberFormat="1" applyFont="1" applyFill="1" applyBorder="1" applyAlignment="1">
      <alignment horizontal="right" wrapText="1"/>
    </xf>
    <xf numFmtId="0" fontId="1" fillId="2" borderId="0" xfId="0" applyFont="1" applyFill="1" applyAlignment="1">
      <alignment wrapText="1"/>
    </xf>
    <xf numFmtId="0" fontId="1" fillId="0" borderId="0" xfId="0" applyFont="1" applyAlignment="1">
      <alignment wrapText="1"/>
    </xf>
    <xf numFmtId="0" fontId="2" fillId="0" borderId="0" xfId="0" applyFont="1" applyAlignment="1">
      <alignment wrapText="1"/>
    </xf>
    <xf numFmtId="0" fontId="4" fillId="0" borderId="12" xfId="0" applyFont="1" applyBorder="1" applyAlignment="1">
      <alignment horizontal="center" vertical="center" wrapText="1"/>
    </xf>
    <xf numFmtId="49" fontId="4" fillId="0" borderId="13" xfId="0" applyNumberFormat="1" applyFont="1" applyBorder="1" applyAlignment="1">
      <alignment horizontal="center" vertical="center" wrapText="1"/>
    </xf>
    <xf numFmtId="0" fontId="4" fillId="0" borderId="13" xfId="0" applyFont="1" applyBorder="1" applyAlignment="1">
      <alignment horizontal="right" wrapText="1"/>
    </xf>
    <xf numFmtId="4" fontId="4" fillId="0" borderId="13" xfId="0" applyNumberFormat="1" applyFont="1" applyBorder="1" applyAlignment="1">
      <alignment wrapText="1"/>
    </xf>
    <xf numFmtId="4" fontId="0" fillId="0" borderId="0" xfId="0" applyNumberFormat="1"/>
    <xf numFmtId="0" fontId="2" fillId="0" borderId="0" xfId="0" applyFont="1"/>
    <xf numFmtId="0" fontId="8" fillId="2" borderId="5" xfId="0" applyFont="1" applyFill="1" applyBorder="1" applyAlignment="1">
      <alignment horizontal="right" wrapText="1"/>
    </xf>
    <xf numFmtId="0" fontId="3" fillId="2" borderId="23" xfId="0" applyFont="1" applyFill="1" applyBorder="1" applyAlignment="1">
      <alignment vertical="center" wrapText="1"/>
    </xf>
    <xf numFmtId="3" fontId="4" fillId="2" borderId="12" xfId="0" applyNumberFormat="1" applyFont="1" applyFill="1" applyBorder="1" applyAlignment="1">
      <alignment horizontal="center" vertical="center" wrapText="1"/>
    </xf>
    <xf numFmtId="1" fontId="4" fillId="2" borderId="33" xfId="0" applyNumberFormat="1" applyFont="1" applyFill="1" applyBorder="1" applyAlignment="1">
      <alignment horizontal="center" vertical="center" wrapText="1"/>
    </xf>
    <xf numFmtId="0" fontId="4" fillId="2" borderId="34" xfId="0" applyFont="1" applyFill="1" applyBorder="1" applyAlignment="1">
      <alignment vertical="center" wrapText="1"/>
    </xf>
    <xf numFmtId="0" fontId="4" fillId="2" borderId="19" xfId="0" applyFont="1" applyFill="1" applyBorder="1" applyAlignment="1">
      <alignment vertical="center" wrapText="1"/>
    </xf>
    <xf numFmtId="3" fontId="4" fillId="2" borderId="33" xfId="0" applyNumberFormat="1"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0" xfId="0" applyFont="1" applyFill="1" applyAlignment="1">
      <alignment horizontal="left" vertical="center" wrapText="1"/>
    </xf>
    <xf numFmtId="2" fontId="3" fillId="2" borderId="29" xfId="0" applyNumberFormat="1" applyFont="1" applyFill="1" applyBorder="1" applyAlignment="1">
      <alignment horizontal="left" vertical="center" wrapText="1"/>
    </xf>
    <xf numFmtId="4" fontId="10" fillId="2" borderId="0" xfId="0" applyNumberFormat="1" applyFont="1" applyFill="1" applyAlignment="1">
      <alignment horizontal="center" vertical="center" wrapText="1"/>
    </xf>
    <xf numFmtId="1" fontId="9" fillId="2" borderId="0" xfId="0" applyNumberFormat="1" applyFont="1" applyFill="1" applyAlignment="1">
      <alignment horizontal="right" vertical="center" wrapText="1"/>
    </xf>
    <xf numFmtId="41" fontId="9" fillId="2" borderId="0" xfId="0" applyNumberFormat="1" applyFont="1" applyFill="1" applyAlignment="1">
      <alignment vertical="center" wrapText="1"/>
    </xf>
    <xf numFmtId="165" fontId="11" fillId="2" borderId="0" xfId="0" applyNumberFormat="1" applyFont="1" applyFill="1" applyAlignment="1">
      <alignment horizontal="center"/>
    </xf>
    <xf numFmtId="2" fontId="3" fillId="2" borderId="10" xfId="0" applyNumberFormat="1" applyFont="1" applyFill="1" applyBorder="1" applyAlignment="1">
      <alignment horizontal="left" vertical="center" wrapText="1"/>
    </xf>
    <xf numFmtId="4" fontId="3" fillId="2" borderId="10" xfId="0" applyNumberFormat="1" applyFont="1" applyFill="1" applyBorder="1" applyAlignment="1">
      <alignment horizontal="left" vertical="center" wrapText="1"/>
    </xf>
    <xf numFmtId="2" fontId="3" fillId="2" borderId="13" xfId="0" applyNumberFormat="1" applyFont="1" applyFill="1" applyBorder="1" applyAlignment="1">
      <alignment horizontal="left" vertical="center" wrapText="1"/>
    </xf>
    <xf numFmtId="4" fontId="3" fillId="2" borderId="13" xfId="0" applyNumberFormat="1" applyFont="1" applyFill="1" applyBorder="1" applyAlignment="1">
      <alignment horizontal="left" vertical="center" wrapText="1"/>
    </xf>
    <xf numFmtId="2" fontId="4" fillId="2" borderId="12" xfId="0" applyNumberFormat="1" applyFont="1" applyFill="1" applyBorder="1" applyAlignment="1">
      <alignment vertical="center" wrapText="1"/>
    </xf>
    <xf numFmtId="2" fontId="4" fillId="2" borderId="13" xfId="0" applyNumberFormat="1" applyFont="1" applyFill="1" applyBorder="1" applyAlignment="1">
      <alignment vertical="center" wrapText="1"/>
    </xf>
    <xf numFmtId="2" fontId="3" fillId="2" borderId="13" xfId="0" applyNumberFormat="1" applyFont="1" applyFill="1" applyBorder="1" applyAlignment="1">
      <alignment vertical="center" wrapText="1"/>
    </xf>
    <xf numFmtId="1" fontId="3" fillId="2" borderId="13" xfId="0" applyNumberFormat="1" applyFont="1" applyFill="1" applyBorder="1" applyAlignment="1">
      <alignment horizontal="right" vertical="center" wrapText="1"/>
    </xf>
    <xf numFmtId="0" fontId="4" fillId="2" borderId="12" xfId="0" applyFont="1" applyFill="1" applyBorder="1" applyAlignment="1">
      <alignment vertical="center" wrapText="1"/>
    </xf>
    <xf numFmtId="4" fontId="3" fillId="2" borderId="13" xfId="0" applyNumberFormat="1" applyFont="1" applyFill="1" applyBorder="1" applyAlignment="1">
      <alignment vertical="center" wrapText="1"/>
    </xf>
    <xf numFmtId="0" fontId="4" fillId="2" borderId="15" xfId="0" applyFont="1" applyFill="1" applyBorder="1" applyAlignment="1">
      <alignment vertical="center" wrapText="1"/>
    </xf>
    <xf numFmtId="2" fontId="3" fillId="2" borderId="5" xfId="0" applyNumberFormat="1" applyFont="1" applyFill="1" applyBorder="1" applyAlignment="1">
      <alignment horizontal="left" vertical="center" wrapText="1"/>
    </xf>
    <xf numFmtId="0" fontId="9" fillId="0" borderId="0" xfId="0" applyFont="1" applyAlignment="1">
      <alignment horizontal="center" vertical="center" wrapText="1"/>
    </xf>
    <xf numFmtId="0" fontId="3" fillId="0" borderId="0" xfId="0" applyFont="1" applyAlignment="1">
      <alignment horizontal="left" vertical="center" wrapText="1"/>
    </xf>
    <xf numFmtId="41" fontId="10" fillId="0" borderId="0" xfId="0" applyNumberFormat="1" applyFont="1" applyAlignment="1">
      <alignment vertical="center" wrapText="1"/>
    </xf>
    <xf numFmtId="0" fontId="3" fillId="0" borderId="0" xfId="0" applyFont="1" applyAlignment="1" applyProtection="1">
      <alignment horizontal="left" vertical="top" wrapText="1"/>
      <protection locked="0"/>
    </xf>
    <xf numFmtId="4" fontId="10" fillId="0" borderId="0" xfId="0" applyNumberFormat="1" applyFont="1" applyAlignment="1">
      <alignment horizontal="center" vertical="center" wrapText="1"/>
    </xf>
    <xf numFmtId="1" fontId="9" fillId="0" borderId="0" xfId="0" applyNumberFormat="1" applyFont="1" applyAlignment="1">
      <alignment horizontal="right" vertical="center" wrapText="1"/>
    </xf>
    <xf numFmtId="41" fontId="9" fillId="0" borderId="0" xfId="0" applyNumberFormat="1" applyFont="1" applyAlignment="1">
      <alignment vertical="center" wrapText="1"/>
    </xf>
    <xf numFmtId="0" fontId="4" fillId="2" borderId="23" xfId="0" applyFont="1" applyFill="1" applyBorder="1" applyAlignment="1">
      <alignment horizontal="right" wrapText="1"/>
    </xf>
    <xf numFmtId="49" fontId="4" fillId="0" borderId="16" xfId="0" applyNumberFormat="1" applyFont="1" applyBorder="1" applyAlignment="1">
      <alignment horizontal="center" vertical="center" wrapText="1"/>
    </xf>
    <xf numFmtId="0" fontId="4" fillId="0" borderId="16" xfId="0" applyFont="1" applyBorder="1" applyAlignment="1">
      <alignment vertical="top" wrapText="1"/>
    </xf>
    <xf numFmtId="0" fontId="4" fillId="0" borderId="16" xfId="0" applyFont="1" applyBorder="1" applyAlignment="1">
      <alignment horizontal="right" wrapText="1"/>
    </xf>
    <xf numFmtId="0" fontId="4" fillId="2" borderId="34" xfId="0" applyFont="1" applyFill="1" applyBorder="1" applyAlignment="1">
      <alignment horizontal="right" wrapText="1"/>
    </xf>
    <xf numFmtId="0" fontId="3" fillId="2" borderId="36" xfId="0" applyFont="1" applyFill="1" applyBorder="1" applyAlignment="1">
      <alignment horizontal="center" vertical="center" wrapText="1"/>
    </xf>
    <xf numFmtId="0" fontId="3" fillId="2" borderId="37" xfId="0" applyFont="1" applyFill="1" applyBorder="1" applyAlignment="1">
      <alignment horizontal="center" vertical="center" wrapText="1"/>
    </xf>
    <xf numFmtId="1" fontId="3" fillId="2" borderId="37" xfId="0" applyNumberFormat="1" applyFont="1" applyFill="1" applyBorder="1" applyAlignment="1">
      <alignment horizontal="center" vertical="center" wrapText="1"/>
    </xf>
    <xf numFmtId="1" fontId="3" fillId="2" borderId="32" xfId="0" applyNumberFormat="1"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23" xfId="0" applyFont="1" applyFill="1" applyBorder="1" applyAlignment="1">
      <alignment horizontal="center" vertical="center" wrapText="1"/>
    </xf>
    <xf numFmtId="4" fontId="3" fillId="2" borderId="23" xfId="0" applyNumberFormat="1" applyFont="1" applyFill="1" applyBorder="1" applyAlignment="1">
      <alignment horizontal="center" vertical="center" wrapText="1"/>
    </xf>
    <xf numFmtId="1" fontId="3" fillId="2" borderId="23" xfId="0" applyNumberFormat="1" applyFont="1" applyFill="1" applyBorder="1" applyAlignment="1">
      <alignment horizontal="center" vertical="center" wrapText="1"/>
    </xf>
    <xf numFmtId="2" fontId="3" fillId="2" borderId="16" xfId="0" applyNumberFormat="1" applyFont="1" applyFill="1" applyBorder="1" applyAlignment="1">
      <alignment horizontal="left" vertical="center" wrapText="1"/>
    </xf>
    <xf numFmtId="165" fontId="12" fillId="2" borderId="0" xfId="0" applyNumberFormat="1" applyFont="1" applyFill="1" applyAlignment="1">
      <alignment horizontal="center"/>
    </xf>
    <xf numFmtId="41" fontId="6" fillId="2" borderId="24" xfId="0" applyNumberFormat="1" applyFont="1" applyFill="1" applyBorder="1" applyAlignment="1">
      <alignment vertical="center" wrapText="1"/>
    </xf>
    <xf numFmtId="41" fontId="3" fillId="2" borderId="43" xfId="0" applyNumberFormat="1" applyFont="1" applyFill="1" applyBorder="1" applyAlignment="1">
      <alignment vertical="center" wrapText="1"/>
    </xf>
    <xf numFmtId="166" fontId="3" fillId="2" borderId="28" xfId="0" applyNumberFormat="1" applyFont="1" applyFill="1" applyBorder="1" applyAlignment="1">
      <alignment horizontal="right" vertical="center" wrapText="1"/>
    </xf>
    <xf numFmtId="0" fontId="3" fillId="2" borderId="21" xfId="0" applyFont="1" applyFill="1" applyBorder="1" applyAlignment="1">
      <alignment vertical="center" wrapText="1"/>
    </xf>
    <xf numFmtId="166" fontId="3" fillId="2" borderId="32" xfId="0" applyNumberFormat="1" applyFont="1" applyFill="1" applyBorder="1" applyAlignment="1">
      <alignment horizontal="right" vertical="center" wrapText="1"/>
    </xf>
    <xf numFmtId="0" fontId="8" fillId="2" borderId="5" xfId="0" applyFont="1" applyFill="1" applyBorder="1" applyAlignment="1">
      <alignment horizontal="center" vertical="center" wrapText="1"/>
    </xf>
    <xf numFmtId="0" fontId="9" fillId="2" borderId="4" xfId="0" applyFont="1" applyFill="1" applyBorder="1" applyAlignment="1">
      <alignment horizontal="center" vertical="center" wrapText="1"/>
    </xf>
    <xf numFmtId="4" fontId="10" fillId="2" borderId="5" xfId="0" applyNumberFormat="1" applyFont="1" applyFill="1" applyBorder="1" applyAlignment="1">
      <alignment horizontal="center" vertical="center" wrapText="1"/>
    </xf>
    <xf numFmtId="41" fontId="4" fillId="2" borderId="11" xfId="0" applyNumberFormat="1" applyFont="1" applyFill="1" applyBorder="1" applyAlignment="1">
      <alignment horizontal="right" wrapText="1"/>
    </xf>
    <xf numFmtId="0" fontId="3" fillId="2" borderId="4" xfId="0" applyFont="1" applyFill="1" applyBorder="1" applyAlignment="1">
      <alignment vertical="center" wrapText="1"/>
    </xf>
    <xf numFmtId="0" fontId="3" fillId="2" borderId="5" xfId="0" applyFont="1" applyFill="1" applyBorder="1" applyAlignment="1">
      <alignment vertical="center" wrapText="1"/>
    </xf>
    <xf numFmtId="41" fontId="4" fillId="2" borderId="38" xfId="0" applyNumberFormat="1" applyFont="1" applyFill="1" applyBorder="1" applyAlignment="1">
      <alignment horizontal="right" wrapText="1"/>
    </xf>
    <xf numFmtId="0" fontId="4" fillId="2" borderId="4" xfId="0" applyFont="1" applyFill="1" applyBorder="1" applyAlignment="1">
      <alignment wrapText="1"/>
    </xf>
    <xf numFmtId="0" fontId="4" fillId="2" borderId="5" xfId="0" applyFont="1" applyFill="1" applyBorder="1" applyAlignment="1">
      <alignment wrapText="1"/>
    </xf>
    <xf numFmtId="41" fontId="4" fillId="2" borderId="43" xfId="0" applyNumberFormat="1" applyFont="1" applyFill="1" applyBorder="1" applyAlignment="1">
      <alignment horizontal="right" wrapText="1"/>
    </xf>
    <xf numFmtId="0" fontId="4" fillId="2" borderId="25" xfId="0" applyFont="1" applyFill="1" applyBorder="1" applyAlignment="1">
      <alignment vertical="center"/>
    </xf>
    <xf numFmtId="0" fontId="4" fillId="2" borderId="26" xfId="0" applyFont="1" applyFill="1" applyBorder="1" applyAlignment="1">
      <alignment vertical="center"/>
    </xf>
    <xf numFmtId="0" fontId="3" fillId="2" borderId="4" xfId="0" applyFont="1" applyFill="1" applyBorder="1" applyAlignment="1">
      <alignment horizontal="center" vertical="center" wrapText="1"/>
    </xf>
    <xf numFmtId="1" fontId="3" fillId="2" borderId="40" xfId="0" applyNumberFormat="1" applyFont="1" applyFill="1" applyBorder="1" applyAlignment="1">
      <alignment horizontal="center" vertical="center" wrapText="1"/>
    </xf>
    <xf numFmtId="1" fontId="9" fillId="2" borderId="0" xfId="0" applyNumberFormat="1" applyFont="1" applyFill="1" applyAlignment="1">
      <alignment vertical="center" wrapText="1"/>
    </xf>
    <xf numFmtId="1" fontId="4" fillId="2" borderId="24" xfId="0" applyNumberFormat="1" applyFont="1" applyFill="1" applyBorder="1" applyAlignment="1">
      <alignment vertical="center" wrapText="1"/>
    </xf>
    <xf numFmtId="1" fontId="10" fillId="0" borderId="0" xfId="0" applyNumberFormat="1" applyFont="1" applyAlignment="1">
      <alignment vertical="center" wrapText="1"/>
    </xf>
    <xf numFmtId="1" fontId="9" fillId="0" borderId="0" xfId="0" applyNumberFormat="1" applyFont="1" applyAlignment="1">
      <alignment vertical="center" wrapText="1"/>
    </xf>
    <xf numFmtId="2" fontId="3" fillId="2" borderId="46" xfId="0" applyNumberFormat="1" applyFont="1" applyFill="1" applyBorder="1" applyAlignment="1">
      <alignment horizontal="left" vertical="center" wrapText="1"/>
    </xf>
    <xf numFmtId="1" fontId="3" fillId="2" borderId="47" xfId="0" applyNumberFormat="1" applyFont="1" applyFill="1" applyBorder="1" applyAlignment="1">
      <alignment horizontal="right" vertical="center" wrapText="1"/>
    </xf>
    <xf numFmtId="2" fontId="3" fillId="2" borderId="47" xfId="0" applyNumberFormat="1" applyFont="1" applyFill="1" applyBorder="1" applyAlignment="1">
      <alignment vertical="center" wrapText="1"/>
    </xf>
    <xf numFmtId="2" fontId="3" fillId="2" borderId="48" xfId="0" applyNumberFormat="1" applyFont="1" applyFill="1" applyBorder="1" applyAlignment="1">
      <alignment horizontal="left" vertical="center" wrapText="1"/>
    </xf>
    <xf numFmtId="166" fontId="4" fillId="2" borderId="11" xfId="0" applyNumberFormat="1" applyFont="1" applyFill="1" applyBorder="1" applyAlignment="1">
      <alignment horizontal="right" vertical="center" wrapText="1"/>
    </xf>
    <xf numFmtId="166" fontId="4" fillId="2" borderId="14" xfId="0" applyNumberFormat="1" applyFont="1" applyFill="1" applyBorder="1" applyAlignment="1">
      <alignment horizontal="right" vertical="center" wrapText="1"/>
    </xf>
    <xf numFmtId="166" fontId="4" fillId="2" borderId="17" xfId="0" applyNumberFormat="1" applyFont="1" applyFill="1" applyBorder="1" applyAlignment="1">
      <alignment horizontal="right" vertical="center" wrapText="1"/>
    </xf>
    <xf numFmtId="3" fontId="4" fillId="2" borderId="6" xfId="0" applyNumberFormat="1" applyFont="1" applyFill="1" applyBorder="1" applyAlignment="1">
      <alignment horizontal="right" wrapText="1"/>
    </xf>
    <xf numFmtId="0" fontId="7" fillId="2" borderId="5" xfId="0" applyFont="1" applyFill="1" applyBorder="1" applyAlignment="1">
      <alignment horizontal="center" vertical="center" wrapText="1"/>
    </xf>
    <xf numFmtId="0" fontId="4" fillId="2" borderId="25" xfId="0" applyFont="1" applyFill="1" applyBorder="1"/>
    <xf numFmtId="0" fontId="4" fillId="2" borderId="26" xfId="0" applyFont="1" applyFill="1" applyBorder="1"/>
    <xf numFmtId="0" fontId="4" fillId="0" borderId="9" xfId="0" applyFont="1" applyBorder="1" applyAlignment="1">
      <alignment horizontal="center" vertical="center" wrapText="1"/>
    </xf>
    <xf numFmtId="49" fontId="4" fillId="0" borderId="10" xfId="0" applyNumberFormat="1" applyFont="1" applyBorder="1" applyAlignment="1">
      <alignment horizontal="center" vertical="center" wrapText="1"/>
    </xf>
    <xf numFmtId="0" fontId="13" fillId="0" borderId="0" xfId="0" applyFont="1"/>
    <xf numFmtId="0" fontId="3" fillId="2" borderId="39" xfId="0" applyFont="1" applyFill="1" applyBorder="1" applyAlignment="1">
      <alignment horizontal="center" vertical="center" wrapText="1"/>
    </xf>
    <xf numFmtId="0" fontId="5" fillId="2" borderId="7" xfId="0" applyFont="1" applyFill="1" applyBorder="1" applyAlignment="1">
      <alignment vertical="center" wrapText="1"/>
    </xf>
    <xf numFmtId="0" fontId="5" fillId="2" borderId="8" xfId="0" applyFont="1" applyFill="1" applyBorder="1" applyAlignment="1">
      <alignment vertical="center" wrapText="1"/>
    </xf>
    <xf numFmtId="4" fontId="9" fillId="2" borderId="0" xfId="0" applyNumberFormat="1" applyFont="1" applyFill="1" applyAlignment="1">
      <alignment horizontal="right" vertical="center" wrapText="1"/>
    </xf>
    <xf numFmtId="4" fontId="9" fillId="2" borderId="0" xfId="0" applyNumberFormat="1" applyFont="1" applyFill="1" applyAlignment="1">
      <alignment vertical="center" wrapText="1"/>
    </xf>
    <xf numFmtId="4" fontId="9" fillId="0" borderId="0" xfId="0" applyNumberFormat="1" applyFont="1" applyAlignment="1">
      <alignment horizontal="right" vertical="center" wrapText="1"/>
    </xf>
    <xf numFmtId="4" fontId="9" fillId="0" borderId="0" xfId="0" applyNumberFormat="1" applyFont="1" applyAlignment="1">
      <alignment vertical="center" wrapText="1"/>
    </xf>
    <xf numFmtId="0" fontId="3" fillId="2" borderId="33" xfId="0" applyFont="1" applyFill="1" applyBorder="1" applyAlignment="1">
      <alignment horizontal="center" vertical="center" wrapText="1"/>
    </xf>
    <xf numFmtId="0" fontId="4" fillId="2" borderId="34" xfId="0" applyFont="1" applyFill="1" applyBorder="1" applyAlignment="1">
      <alignment horizontal="center" vertical="center" wrapText="1"/>
    </xf>
    <xf numFmtId="2" fontId="3" fillId="2" borderId="16" xfId="0" applyNumberFormat="1" applyFont="1" applyFill="1" applyBorder="1" applyAlignment="1">
      <alignment vertical="center" wrapText="1"/>
    </xf>
    <xf numFmtId="4" fontId="4" fillId="2" borderId="6" xfId="0" applyNumberFormat="1" applyFont="1" applyFill="1" applyBorder="1" applyAlignment="1">
      <alignment horizontal="right" wrapText="1"/>
    </xf>
    <xf numFmtId="0" fontId="9" fillId="2" borderId="30"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2" borderId="29" xfId="0" applyFont="1" applyFill="1" applyBorder="1" applyAlignment="1">
      <alignment horizontal="left" vertical="center" wrapText="1"/>
    </xf>
    <xf numFmtId="4" fontId="10" fillId="2" borderId="29" xfId="0" applyNumberFormat="1" applyFont="1" applyFill="1" applyBorder="1" applyAlignment="1">
      <alignment horizontal="center" vertical="center" wrapText="1"/>
    </xf>
    <xf numFmtId="1" fontId="9" fillId="2" borderId="29" xfId="0" applyNumberFormat="1" applyFont="1" applyFill="1" applyBorder="1" applyAlignment="1">
      <alignment horizontal="right" vertical="center" wrapText="1"/>
    </xf>
    <xf numFmtId="1" fontId="9" fillId="2" borderId="41" xfId="0" applyNumberFormat="1" applyFont="1" applyFill="1" applyBorder="1" applyAlignment="1">
      <alignment vertical="center" wrapText="1"/>
    </xf>
    <xf numFmtId="41" fontId="4" fillId="2" borderId="34" xfId="0" applyNumberFormat="1" applyFont="1" applyFill="1" applyBorder="1" applyAlignment="1">
      <alignment horizontal="right" wrapText="1"/>
    </xf>
    <xf numFmtId="41" fontId="4" fillId="2" borderId="19" xfId="0" applyNumberFormat="1" applyFont="1" applyFill="1" applyBorder="1" applyAlignment="1">
      <alignment horizontal="right" wrapText="1"/>
    </xf>
    <xf numFmtId="0" fontId="4" fillId="2" borderId="23" xfId="0" applyFont="1" applyFill="1" applyBorder="1" applyAlignment="1">
      <alignment horizontal="center" vertical="center" wrapText="1"/>
    </xf>
    <xf numFmtId="4" fontId="4" fillId="2" borderId="40" xfId="0" applyNumberFormat="1" applyFont="1" applyFill="1" applyBorder="1" applyAlignment="1">
      <alignment vertical="center" wrapText="1"/>
    </xf>
    <xf numFmtId="0" fontId="4" fillId="2" borderId="18" xfId="0" applyFont="1" applyFill="1" applyBorder="1" applyAlignment="1">
      <alignment vertical="center" wrapText="1"/>
    </xf>
    <xf numFmtId="2" fontId="3" fillId="2" borderId="19" xfId="0" applyNumberFormat="1" applyFont="1" applyFill="1" applyBorder="1" applyAlignment="1">
      <alignment horizontal="left" vertical="center" wrapText="1"/>
    </xf>
    <xf numFmtId="2" fontId="3" fillId="2" borderId="51" xfId="0" applyNumberFormat="1" applyFont="1" applyFill="1" applyBorder="1" applyAlignment="1">
      <alignment horizontal="left" vertical="center" wrapText="1"/>
    </xf>
    <xf numFmtId="2" fontId="3" fillId="2" borderId="47" xfId="0" applyNumberFormat="1" applyFont="1" applyFill="1" applyBorder="1" applyAlignment="1">
      <alignment horizontal="left" vertical="center" wrapText="1"/>
    </xf>
    <xf numFmtId="4" fontId="3" fillId="2" borderId="49" xfId="0" applyNumberFormat="1" applyFont="1" applyFill="1" applyBorder="1" applyAlignment="1">
      <alignment horizontal="left" vertical="center" wrapText="1"/>
    </xf>
    <xf numFmtId="4" fontId="3" fillId="2" borderId="52" xfId="0" applyNumberFormat="1" applyFont="1" applyFill="1" applyBorder="1" applyAlignment="1">
      <alignment horizontal="left" vertical="center" wrapText="1"/>
    </xf>
    <xf numFmtId="2" fontId="3" fillId="2" borderId="53" xfId="0" applyNumberFormat="1" applyFont="1" applyFill="1" applyBorder="1" applyAlignment="1">
      <alignment horizontal="left" vertical="center" wrapText="1"/>
    </xf>
    <xf numFmtId="4" fontId="3" fillId="2" borderId="54" xfId="0" applyNumberFormat="1" applyFont="1" applyFill="1" applyBorder="1" applyAlignment="1">
      <alignment horizontal="left" vertical="center" wrapText="1"/>
    </xf>
    <xf numFmtId="4" fontId="3" fillId="2" borderId="5" xfId="0" applyNumberFormat="1" applyFont="1" applyFill="1" applyBorder="1" applyAlignment="1">
      <alignment horizontal="left" vertical="center" wrapText="1"/>
    </xf>
    <xf numFmtId="4" fontId="3" fillId="2" borderId="6" xfId="0" applyNumberFormat="1" applyFont="1" applyFill="1" applyBorder="1" applyAlignment="1">
      <alignment horizontal="right" vertical="center" wrapText="1"/>
    </xf>
    <xf numFmtId="0" fontId="0" fillId="2" borderId="4" xfId="0" applyFill="1" applyBorder="1"/>
    <xf numFmtId="0" fontId="0" fillId="2" borderId="5" xfId="0" applyFill="1" applyBorder="1"/>
    <xf numFmtId="0" fontId="3" fillId="2" borderId="5" xfId="0" applyFont="1" applyFill="1" applyBorder="1" applyAlignment="1">
      <alignment vertical="center"/>
    </xf>
    <xf numFmtId="0" fontId="16" fillId="2" borderId="0" xfId="0" applyFont="1" applyFill="1"/>
    <xf numFmtId="0" fontId="17" fillId="2" borderId="0" xfId="0" applyFont="1" applyFill="1"/>
    <xf numFmtId="0" fontId="17" fillId="0" borderId="0" xfId="0" applyFont="1"/>
    <xf numFmtId="0" fontId="14" fillId="0" borderId="0" xfId="0" applyFont="1" applyAlignment="1">
      <alignment horizontal="center" vertical="center" wrapText="1"/>
    </xf>
    <xf numFmtId="2" fontId="14" fillId="0" borderId="0" xfId="0" applyNumberFormat="1" applyFont="1" applyAlignment="1">
      <alignment horizontal="center" vertical="center"/>
    </xf>
    <xf numFmtId="2" fontId="15" fillId="0" borderId="0" xfId="0" applyNumberFormat="1" applyFont="1" applyAlignment="1">
      <alignment horizontal="center" vertical="center"/>
    </xf>
    <xf numFmtId="4" fontId="15" fillId="0" borderId="0" xfId="0" applyNumberFormat="1" applyFont="1"/>
    <xf numFmtId="0" fontId="3" fillId="2" borderId="5" xfId="0" applyFont="1" applyFill="1" applyBorder="1"/>
    <xf numFmtId="0" fontId="3" fillId="2" borderId="6" xfId="0" applyFont="1" applyFill="1" applyBorder="1"/>
    <xf numFmtId="0" fontId="4" fillId="2" borderId="18" xfId="0" applyFont="1" applyFill="1" applyBorder="1" applyAlignment="1">
      <alignment horizontal="center" vertical="center" wrapText="1"/>
    </xf>
    <xf numFmtId="0" fontId="4" fillId="2" borderId="19" xfId="0" applyFont="1" applyFill="1" applyBorder="1" applyAlignment="1">
      <alignment horizontal="right" wrapText="1"/>
    </xf>
    <xf numFmtId="0" fontId="3" fillId="2" borderId="44" xfId="0" applyFont="1" applyFill="1" applyBorder="1" applyAlignment="1">
      <alignment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xf>
    <xf numFmtId="41" fontId="4" fillId="2" borderId="37" xfId="0" applyNumberFormat="1" applyFont="1" applyFill="1" applyBorder="1" applyAlignment="1">
      <alignment horizontal="right" wrapText="1"/>
    </xf>
    <xf numFmtId="41" fontId="4" fillId="2" borderId="44" xfId="0" applyNumberFormat="1" applyFont="1" applyFill="1" applyBorder="1" applyAlignment="1">
      <alignment horizontal="right" wrapText="1"/>
    </xf>
    <xf numFmtId="41" fontId="4" fillId="2" borderId="10" xfId="0" applyNumberFormat="1" applyFont="1" applyFill="1" applyBorder="1" applyAlignment="1">
      <alignment horizontal="right" wrapText="1"/>
    </xf>
    <xf numFmtId="4" fontId="4" fillId="0" borderId="13" xfId="0" applyNumberFormat="1" applyFont="1" applyBorder="1" applyAlignment="1" applyProtection="1">
      <alignment horizontal="right" wrapText="1"/>
      <protection locked="0"/>
    </xf>
    <xf numFmtId="41" fontId="4" fillId="2" borderId="14" xfId="0" applyNumberFormat="1" applyFont="1" applyFill="1" applyBorder="1" applyAlignment="1">
      <alignment horizontal="right" vertical="center" wrapText="1"/>
    </xf>
    <xf numFmtId="41" fontId="4" fillId="2" borderId="20" xfId="0" applyNumberFormat="1" applyFont="1" applyFill="1" applyBorder="1" applyAlignment="1">
      <alignment horizontal="right" wrapText="1"/>
    </xf>
    <xf numFmtId="164" fontId="4" fillId="2" borderId="19" xfId="0" applyNumberFormat="1" applyFont="1" applyFill="1" applyBorder="1" applyAlignment="1">
      <alignment horizontal="right" wrapText="1"/>
    </xf>
    <xf numFmtId="2" fontId="3" fillId="2" borderId="19" xfId="0" applyNumberFormat="1" applyFont="1" applyFill="1" applyBorder="1" applyAlignment="1">
      <alignment vertical="center" wrapText="1"/>
    </xf>
    <xf numFmtId="4" fontId="3" fillId="2" borderId="19" xfId="0" applyNumberFormat="1" applyFont="1" applyFill="1" applyBorder="1" applyAlignment="1">
      <alignment vertical="center" wrapText="1"/>
    </xf>
    <xf numFmtId="0" fontId="4" fillId="0" borderId="33" xfId="0" applyFont="1" applyBorder="1" applyAlignment="1">
      <alignment horizontal="center" vertical="center" wrapText="1"/>
    </xf>
    <xf numFmtId="49" fontId="4" fillId="0" borderId="34" xfId="0" applyNumberFormat="1" applyFont="1" applyBorder="1" applyAlignment="1">
      <alignment horizontal="center" vertical="center" wrapText="1"/>
    </xf>
    <xf numFmtId="0" fontId="7" fillId="2" borderId="29" xfId="0" applyFont="1" applyFill="1" applyBorder="1" applyAlignment="1">
      <alignment horizontal="center" vertical="center" wrapText="1"/>
    </xf>
    <xf numFmtId="0" fontId="8" fillId="2" borderId="29" xfId="0" applyFont="1" applyFill="1" applyBorder="1" applyAlignment="1">
      <alignment horizontal="right" wrapText="1"/>
    </xf>
    <xf numFmtId="3" fontId="4" fillId="2" borderId="41" xfId="0" applyNumberFormat="1" applyFont="1" applyFill="1" applyBorder="1" applyAlignment="1">
      <alignment horizontal="right" wrapText="1"/>
    </xf>
    <xf numFmtId="49" fontId="6" fillId="2" borderId="34" xfId="0" applyNumberFormat="1" applyFont="1" applyFill="1" applyBorder="1" applyAlignment="1">
      <alignment horizontal="center" vertical="center" wrapText="1"/>
    </xf>
    <xf numFmtId="0" fontId="3" fillId="2" borderId="26" xfId="0" applyFont="1" applyFill="1" applyBorder="1"/>
    <xf numFmtId="0" fontId="3" fillId="2" borderId="26" xfId="0" applyFont="1" applyFill="1" applyBorder="1" applyAlignment="1">
      <alignment horizontal="center" vertical="center" wrapText="1"/>
    </xf>
    <xf numFmtId="0" fontId="3" fillId="2" borderId="26" xfId="0" applyFont="1" applyFill="1" applyBorder="1" applyAlignment="1">
      <alignment horizontal="center" vertical="center"/>
    </xf>
    <xf numFmtId="0" fontId="3" fillId="2" borderId="27" xfId="0" applyFont="1" applyFill="1" applyBorder="1"/>
    <xf numFmtId="41" fontId="4" fillId="2" borderId="17" xfId="0" applyNumberFormat="1" applyFont="1" applyFill="1" applyBorder="1" applyAlignment="1">
      <alignment horizontal="right" wrapText="1"/>
    </xf>
    <xf numFmtId="166" fontId="3" fillId="2" borderId="6" xfId="0" applyNumberFormat="1" applyFont="1" applyFill="1" applyBorder="1" applyAlignment="1">
      <alignment horizontal="right" vertical="center" wrapText="1"/>
    </xf>
    <xf numFmtId="41" fontId="3" fillId="2" borderId="42" xfId="0" applyNumberFormat="1" applyFont="1" applyFill="1" applyBorder="1" applyAlignment="1">
      <alignment vertical="center" wrapText="1"/>
    </xf>
    <xf numFmtId="41" fontId="6" fillId="2" borderId="38" xfId="0" applyNumberFormat="1" applyFont="1" applyFill="1" applyBorder="1" applyAlignment="1">
      <alignment horizontal="right" wrapText="1"/>
    </xf>
    <xf numFmtId="41" fontId="6" fillId="2" borderId="14" xfId="0" applyNumberFormat="1" applyFont="1" applyFill="1" applyBorder="1" applyAlignment="1">
      <alignment horizontal="right" wrapText="1"/>
    </xf>
    <xf numFmtId="0" fontId="6" fillId="2" borderId="19" xfId="0" applyFont="1" applyFill="1" applyBorder="1" applyAlignment="1">
      <alignment horizontal="right" wrapText="1"/>
    </xf>
    <xf numFmtId="164" fontId="6" fillId="2" borderId="19" xfId="0" applyNumberFormat="1" applyFont="1" applyFill="1" applyBorder="1" applyAlignment="1">
      <alignment horizontal="right" wrapText="1"/>
    </xf>
    <xf numFmtId="41" fontId="6" fillId="2" borderId="19" xfId="0" applyNumberFormat="1" applyFont="1" applyFill="1" applyBorder="1" applyAlignment="1">
      <alignment horizontal="right" wrapText="1"/>
    </xf>
    <xf numFmtId="41" fontId="6" fillId="2" borderId="20" xfId="0" applyNumberFormat="1" applyFont="1" applyFill="1" applyBorder="1" applyAlignment="1">
      <alignment horizontal="right" wrapText="1"/>
    </xf>
    <xf numFmtId="4" fontId="4" fillId="0" borderId="13" xfId="0" applyNumberFormat="1" applyFont="1" applyBorder="1" applyAlignment="1">
      <alignment horizontal="right" wrapText="1"/>
    </xf>
    <xf numFmtId="41" fontId="4" fillId="2" borderId="11" xfId="0" applyNumberFormat="1" applyFont="1" applyFill="1" applyBorder="1" applyAlignment="1">
      <alignment vertical="center" wrapText="1"/>
    </xf>
    <xf numFmtId="41" fontId="4" fillId="2" borderId="14" xfId="0" applyNumberFormat="1" applyFont="1" applyFill="1" applyBorder="1" applyAlignment="1">
      <alignment vertical="center" wrapText="1"/>
    </xf>
    <xf numFmtId="41" fontId="4" fillId="2" borderId="17" xfId="0" applyNumberFormat="1" applyFont="1" applyFill="1" applyBorder="1" applyAlignment="1">
      <alignment vertical="center" wrapText="1"/>
    </xf>
    <xf numFmtId="166" fontId="3" fillId="2" borderId="42" xfId="0" applyNumberFormat="1" applyFont="1" applyFill="1" applyBorder="1" applyAlignment="1">
      <alignment horizontal="right" vertical="center" wrapText="1"/>
    </xf>
    <xf numFmtId="2" fontId="3" fillId="2" borderId="53" xfId="0" applyNumberFormat="1" applyFont="1" applyFill="1" applyBorder="1" applyAlignment="1">
      <alignment vertical="center" wrapText="1"/>
    </xf>
    <xf numFmtId="166" fontId="4" fillId="2" borderId="20" xfId="0" applyNumberFormat="1" applyFont="1" applyFill="1" applyBorder="1" applyAlignment="1">
      <alignment horizontal="right" vertical="center" wrapText="1"/>
    </xf>
    <xf numFmtId="0" fontId="6" fillId="2" borderId="53" xfId="0" applyFont="1" applyFill="1" applyBorder="1" applyAlignment="1">
      <alignment vertical="center" wrapText="1"/>
    </xf>
    <xf numFmtId="164" fontId="6" fillId="2" borderId="37" xfId="0" applyNumberFormat="1" applyFont="1" applyFill="1" applyBorder="1" applyAlignment="1">
      <alignment horizontal="right" wrapText="1"/>
    </xf>
    <xf numFmtId="41" fontId="6" fillId="2" borderId="37" xfId="0" applyNumberFormat="1" applyFont="1" applyFill="1" applyBorder="1" applyAlignment="1">
      <alignment horizontal="right" wrapText="1"/>
    </xf>
    <xf numFmtId="0" fontId="6" fillId="2" borderId="47" xfId="0" applyFont="1" applyFill="1" applyBorder="1" applyAlignment="1">
      <alignment horizontal="right" wrapText="1"/>
    </xf>
    <xf numFmtId="164" fontId="6" fillId="2" borderId="49" xfId="0" applyNumberFormat="1" applyFont="1" applyFill="1" applyBorder="1" applyAlignment="1">
      <alignment horizontal="right" wrapText="1"/>
    </xf>
    <xf numFmtId="41" fontId="6" fillId="2" borderId="49" xfId="0" applyNumberFormat="1" applyFont="1" applyFill="1" applyBorder="1" applyAlignment="1">
      <alignment horizontal="right" wrapText="1"/>
    </xf>
    <xf numFmtId="41" fontId="6" fillId="2" borderId="50" xfId="0" applyNumberFormat="1" applyFont="1" applyFill="1" applyBorder="1" applyAlignment="1">
      <alignment horizontal="right" wrapText="1"/>
    </xf>
    <xf numFmtId="41" fontId="6" fillId="2" borderId="32" xfId="0" applyNumberFormat="1" applyFont="1" applyFill="1" applyBorder="1" applyAlignment="1">
      <alignment horizontal="right" wrapText="1"/>
    </xf>
    <xf numFmtId="0" fontId="6" fillId="2" borderId="60" xfId="0" applyFont="1" applyFill="1" applyBorder="1" applyAlignment="1">
      <alignment vertical="center" wrapText="1"/>
    </xf>
    <xf numFmtId="41" fontId="3" fillId="2" borderId="28" xfId="0" applyNumberFormat="1" applyFont="1" applyFill="1" applyBorder="1" applyAlignment="1">
      <alignment vertical="center" wrapText="1"/>
    </xf>
    <xf numFmtId="49" fontId="4" fillId="2" borderId="19" xfId="0" applyNumberFormat="1"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8" fillId="2" borderId="10" xfId="0" applyFont="1" applyFill="1" applyBorder="1" applyAlignment="1">
      <alignment vertical="center" wrapText="1"/>
    </xf>
    <xf numFmtId="0" fontId="7" fillId="2" borderId="2" xfId="0" applyFont="1" applyFill="1" applyBorder="1" applyAlignment="1">
      <alignment horizontal="center" vertical="center" wrapText="1"/>
    </xf>
    <xf numFmtId="0" fontId="8" fillId="2" borderId="2" xfId="0" applyFont="1" applyFill="1" applyBorder="1" applyAlignment="1">
      <alignment horizontal="right" wrapText="1"/>
    </xf>
    <xf numFmtId="3" fontId="4" fillId="2" borderId="3" xfId="0" applyNumberFormat="1" applyFont="1" applyFill="1" applyBorder="1" applyAlignment="1">
      <alignment horizontal="right" wrapText="1"/>
    </xf>
    <xf numFmtId="0" fontId="7" fillId="2" borderId="52" xfId="0" applyFont="1" applyFill="1" applyBorder="1" applyAlignment="1">
      <alignment horizontal="center" vertical="center" wrapText="1"/>
    </xf>
    <xf numFmtId="0" fontId="8" fillId="2" borderId="52" xfId="0" applyFont="1" applyFill="1" applyBorder="1" applyAlignment="1">
      <alignment horizontal="right" wrapText="1"/>
    </xf>
    <xf numFmtId="3" fontId="4" fillId="2" borderId="62" xfId="0" applyNumberFormat="1" applyFont="1" applyFill="1" applyBorder="1" applyAlignment="1">
      <alignment horizontal="right" wrapText="1"/>
    </xf>
    <xf numFmtId="49" fontId="6" fillId="2" borderId="58" xfId="0" applyNumberFormat="1" applyFont="1" applyFill="1" applyBorder="1" applyAlignment="1">
      <alignment horizontal="center" vertical="center" wrapText="1"/>
    </xf>
    <xf numFmtId="49" fontId="6" fillId="2" borderId="65" xfId="0" applyNumberFormat="1" applyFont="1" applyFill="1" applyBorder="1" applyAlignment="1">
      <alignment horizontal="center" vertical="center" wrapText="1"/>
    </xf>
    <xf numFmtId="0" fontId="4" fillId="2" borderId="65" xfId="0" applyFont="1" applyFill="1" applyBorder="1" applyAlignment="1">
      <alignment vertical="center" wrapText="1"/>
    </xf>
    <xf numFmtId="164" fontId="4" fillId="2" borderId="65" xfId="0" applyNumberFormat="1" applyFont="1" applyFill="1" applyBorder="1" applyAlignment="1">
      <alignment horizontal="right" wrapText="1"/>
    </xf>
    <xf numFmtId="41" fontId="4" fillId="2" borderId="65" xfId="0" applyNumberFormat="1" applyFont="1" applyFill="1" applyBorder="1" applyAlignment="1">
      <alignment horizontal="right" wrapText="1"/>
    </xf>
    <xf numFmtId="41" fontId="6" fillId="2" borderId="66" xfId="0" applyNumberFormat="1" applyFont="1" applyFill="1" applyBorder="1" applyAlignment="1">
      <alignment horizontal="right" wrapText="1"/>
    </xf>
    <xf numFmtId="49" fontId="6" fillId="2" borderId="63" xfId="0" applyNumberFormat="1" applyFont="1" applyFill="1" applyBorder="1" applyAlignment="1">
      <alignment horizontal="center" vertical="center" wrapText="1"/>
    </xf>
    <xf numFmtId="0" fontId="8" fillId="2" borderId="63" xfId="0" applyFont="1" applyFill="1" applyBorder="1" applyAlignment="1">
      <alignment vertical="center" wrapText="1"/>
    </xf>
    <xf numFmtId="49" fontId="6" fillId="2" borderId="69" xfId="0" applyNumberFormat="1" applyFont="1" applyFill="1" applyBorder="1" applyAlignment="1">
      <alignment horizontal="center" vertical="center" wrapText="1"/>
    </xf>
    <xf numFmtId="0" fontId="6" fillId="2" borderId="65" xfId="0" applyFont="1" applyFill="1" applyBorder="1" applyAlignment="1">
      <alignment vertical="center" wrapText="1"/>
    </xf>
    <xf numFmtId="0" fontId="6" fillId="2" borderId="65" xfId="0" applyFont="1" applyFill="1" applyBorder="1" applyAlignment="1">
      <alignment horizontal="right" wrapText="1"/>
    </xf>
    <xf numFmtId="164" fontId="6" fillId="2" borderId="65" xfId="0" applyNumberFormat="1" applyFont="1" applyFill="1" applyBorder="1" applyAlignment="1">
      <alignment horizontal="right" wrapText="1"/>
    </xf>
    <xf numFmtId="41" fontId="6" fillId="2" borderId="65" xfId="0" applyNumberFormat="1" applyFont="1" applyFill="1" applyBorder="1" applyAlignment="1">
      <alignment horizontal="right" wrapText="1"/>
    </xf>
    <xf numFmtId="41" fontId="19" fillId="2" borderId="43" xfId="0" applyNumberFormat="1" applyFont="1" applyFill="1" applyBorder="1" applyAlignment="1">
      <alignment horizontal="right" wrapText="1"/>
    </xf>
    <xf numFmtId="0" fontId="8" fillId="2" borderId="31" xfId="0" applyFont="1" applyFill="1" applyBorder="1" applyAlignment="1">
      <alignment horizontal="center" vertical="center" wrapText="1"/>
    </xf>
    <xf numFmtId="0" fontId="3" fillId="2" borderId="31" xfId="0" applyFont="1" applyFill="1" applyBorder="1" applyAlignment="1">
      <alignment vertical="center" wrapText="1"/>
    </xf>
    <xf numFmtId="0" fontId="0" fillId="2" borderId="0" xfId="0" applyFill="1" applyAlignment="1">
      <alignment vertical="center" wrapText="1"/>
    </xf>
    <xf numFmtId="0" fontId="0" fillId="0" borderId="0" xfId="0" applyAlignment="1">
      <alignment vertical="center" wrapText="1"/>
    </xf>
    <xf numFmtId="166" fontId="4" fillId="2" borderId="0" xfId="0" applyNumberFormat="1" applyFont="1" applyFill="1" applyAlignment="1">
      <alignment horizontal="right" vertical="center" wrapText="1"/>
    </xf>
    <xf numFmtId="41" fontId="4" fillId="2" borderId="20" xfId="0" applyNumberFormat="1" applyFont="1" applyFill="1" applyBorder="1" applyAlignment="1">
      <alignment vertical="center" wrapText="1"/>
    </xf>
    <xf numFmtId="1" fontId="4" fillId="2" borderId="9" xfId="0" applyNumberFormat="1" applyFont="1" applyFill="1" applyBorder="1" applyAlignment="1">
      <alignment horizontal="center" vertical="center" wrapText="1"/>
    </xf>
    <xf numFmtId="0" fontId="4" fillId="2" borderId="5" xfId="0" applyFont="1" applyFill="1" applyBorder="1" applyAlignment="1">
      <alignment vertical="center" wrapText="1"/>
    </xf>
    <xf numFmtId="0" fontId="3" fillId="2" borderId="55" xfId="0" applyFont="1" applyFill="1" applyBorder="1" applyAlignment="1">
      <alignment vertical="center" wrapText="1"/>
    </xf>
    <xf numFmtId="4" fontId="4" fillId="2" borderId="41" xfId="0" applyNumberFormat="1" applyFont="1" applyFill="1" applyBorder="1" applyAlignment="1">
      <alignment horizontal="right" wrapText="1"/>
    </xf>
    <xf numFmtId="0" fontId="20" fillId="2" borderId="0" xfId="0" applyFont="1" applyFill="1" applyAlignment="1">
      <alignment wrapText="1"/>
    </xf>
    <xf numFmtId="0" fontId="20" fillId="0" borderId="0" xfId="0" applyFont="1" applyAlignment="1">
      <alignment wrapText="1"/>
    </xf>
    <xf numFmtId="0" fontId="3" fillId="2" borderId="25" xfId="0" applyFont="1" applyFill="1" applyBorder="1" applyAlignment="1">
      <alignment horizontal="right" wrapText="1"/>
    </xf>
    <xf numFmtId="0" fontId="3" fillId="2" borderId="26" xfId="0" applyFont="1" applyFill="1" applyBorder="1" applyAlignment="1">
      <alignment horizontal="right" wrapText="1"/>
    </xf>
    <xf numFmtId="0" fontId="3" fillId="2" borderId="4" xfId="0" applyFont="1" applyFill="1" applyBorder="1" applyAlignment="1">
      <alignment horizontal="right" wrapText="1"/>
    </xf>
    <xf numFmtId="0" fontId="3" fillId="2" borderId="5" xfId="0" applyFont="1" applyFill="1" applyBorder="1" applyAlignment="1">
      <alignment horizontal="right" wrapText="1"/>
    </xf>
    <xf numFmtId="164" fontId="4" fillId="0" borderId="13" xfId="0" applyNumberFormat="1" applyFont="1" applyBorder="1" applyAlignment="1">
      <alignment horizontal="right" wrapText="1"/>
    </xf>
    <xf numFmtId="41" fontId="4" fillId="0" borderId="13" xfId="0" applyNumberFormat="1" applyFont="1" applyBorder="1" applyAlignment="1">
      <alignment horizontal="right" wrapText="1"/>
    </xf>
    <xf numFmtId="41" fontId="4" fillId="0" borderId="14" xfId="0" applyNumberFormat="1" applyFont="1" applyBorder="1" applyAlignment="1">
      <alignment horizontal="right" wrapText="1"/>
    </xf>
    <xf numFmtId="0" fontId="4" fillId="2" borderId="33" xfId="0" applyFont="1" applyFill="1" applyBorder="1" applyAlignment="1">
      <alignment horizontal="center" vertical="center" wrapText="1"/>
    </xf>
    <xf numFmtId="49" fontId="4" fillId="2" borderId="55" xfId="0" applyNumberFormat="1" applyFont="1" applyFill="1" applyBorder="1" applyAlignment="1">
      <alignment horizontal="center" vertical="center" wrapText="1"/>
    </xf>
    <xf numFmtId="0" fontId="4" fillId="2" borderId="65" xfId="0" applyFont="1" applyFill="1" applyBorder="1" applyAlignment="1">
      <alignment horizontal="right" wrapText="1"/>
    </xf>
    <xf numFmtId="0" fontId="4" fillId="2" borderId="13" xfId="0" applyFont="1" applyFill="1" applyBorder="1" applyAlignment="1">
      <alignment horizontal="justify" vertical="center" wrapText="1"/>
    </xf>
    <xf numFmtId="41" fontId="6" fillId="0" borderId="34" xfId="0" applyNumberFormat="1" applyFont="1" applyBorder="1" applyAlignment="1">
      <alignment horizontal="right" wrapText="1"/>
    </xf>
    <xf numFmtId="0" fontId="3" fillId="2" borderId="0" xfId="0" applyFont="1" applyFill="1" applyAlignment="1">
      <alignment horizontal="center" vertical="center" wrapText="1"/>
    </xf>
    <xf numFmtId="2" fontId="4" fillId="2" borderId="13" xfId="0" applyNumberFormat="1" applyFont="1" applyFill="1" applyBorder="1" applyAlignment="1">
      <alignment horizontal="center" vertical="center" wrapText="1"/>
    </xf>
    <xf numFmtId="0" fontId="4" fillId="2" borderId="16"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4" fillId="2" borderId="10" xfId="0" applyFont="1" applyFill="1" applyBorder="1" applyAlignment="1">
      <alignment horizontal="left" vertical="center" wrapText="1"/>
    </xf>
    <xf numFmtId="4" fontId="4" fillId="2" borderId="10" xfId="0" applyNumberFormat="1" applyFont="1" applyFill="1" applyBorder="1" applyAlignment="1">
      <alignment horizontal="right" wrapText="1"/>
    </xf>
    <xf numFmtId="166" fontId="4" fillId="0" borderId="34" xfId="0" applyNumberFormat="1" applyFont="1" applyBorder="1" applyAlignment="1">
      <alignment horizontal="right" wrapText="1"/>
    </xf>
    <xf numFmtId="0" fontId="4" fillId="2" borderId="13" xfId="0" applyFont="1" applyFill="1" applyBorder="1" applyAlignment="1">
      <alignment horizontal="left" vertical="center" wrapText="1"/>
    </xf>
    <xf numFmtId="4" fontId="4" fillId="2" borderId="13" xfId="0" applyNumberFormat="1" applyFont="1" applyFill="1" applyBorder="1" applyAlignment="1">
      <alignment horizontal="right" wrapText="1"/>
    </xf>
    <xf numFmtId="0" fontId="4" fillId="2" borderId="19" xfId="0" applyFont="1" applyFill="1" applyBorder="1" applyAlignment="1">
      <alignment horizontal="left" vertical="center" wrapText="1"/>
    </xf>
    <xf numFmtId="4" fontId="4" fillId="2" borderId="19" xfId="0" applyNumberFormat="1" applyFont="1" applyFill="1" applyBorder="1" applyAlignment="1">
      <alignment horizontal="right" wrapText="1"/>
    </xf>
    <xf numFmtId="166" fontId="4" fillId="0" borderId="37" xfId="0" applyNumberFormat="1" applyFont="1" applyBorder="1" applyAlignment="1">
      <alignment horizontal="right" wrapText="1"/>
    </xf>
    <xf numFmtId="39" fontId="4" fillId="2" borderId="10" xfId="0" applyNumberFormat="1" applyFont="1" applyFill="1" applyBorder="1" applyAlignment="1">
      <alignment horizontal="right" wrapText="1"/>
    </xf>
    <xf numFmtId="166" fontId="4" fillId="2" borderId="10" xfId="0" applyNumberFormat="1" applyFont="1" applyFill="1" applyBorder="1" applyAlignment="1">
      <alignment horizontal="right" wrapText="1"/>
    </xf>
    <xf numFmtId="0" fontId="4" fillId="2" borderId="61" xfId="0" applyFont="1" applyFill="1" applyBorder="1" applyAlignment="1">
      <alignment horizontal="center" vertical="center" wrapText="1"/>
    </xf>
    <xf numFmtId="166" fontId="4" fillId="2" borderId="13" xfId="0" applyNumberFormat="1" applyFont="1" applyFill="1" applyBorder="1" applyAlignment="1">
      <alignment horizontal="right" wrapText="1"/>
    </xf>
    <xf numFmtId="0" fontId="4" fillId="2" borderId="59" xfId="0" applyFont="1" applyFill="1" applyBorder="1" applyAlignment="1">
      <alignment horizontal="center" vertical="center" wrapText="1"/>
    </xf>
    <xf numFmtId="0" fontId="3" fillId="2" borderId="30" xfId="0" applyFont="1" applyFill="1" applyBorder="1" applyAlignment="1">
      <alignment horizontal="right" wrapText="1"/>
    </xf>
    <xf numFmtId="0" fontId="3" fillId="2" borderId="29" xfId="0" applyFont="1" applyFill="1" applyBorder="1" applyAlignment="1">
      <alignment horizontal="right" wrapText="1"/>
    </xf>
    <xf numFmtId="0" fontId="4" fillId="2" borderId="16" xfId="0" applyFont="1" applyFill="1" applyBorder="1" applyAlignment="1">
      <alignment horizontal="left" vertical="center" wrapText="1"/>
    </xf>
    <xf numFmtId="0" fontId="9" fillId="0" borderId="0" xfId="0" applyFont="1" applyAlignment="1">
      <alignment wrapText="1"/>
    </xf>
    <xf numFmtId="4" fontId="4" fillId="2" borderId="13" xfId="0" applyNumberFormat="1" applyFont="1" applyFill="1" applyBorder="1" applyAlignment="1">
      <alignment wrapText="1"/>
    </xf>
    <xf numFmtId="166" fontId="4" fillId="2" borderId="13" xfId="0" applyNumberFormat="1" applyFont="1" applyFill="1" applyBorder="1" applyAlignment="1" applyProtection="1">
      <alignment horizontal="right" wrapText="1"/>
      <protection locked="0"/>
    </xf>
    <xf numFmtId="166" fontId="4" fillId="2" borderId="14" xfId="0" applyNumberFormat="1" applyFont="1" applyFill="1" applyBorder="1" applyAlignment="1">
      <alignment horizontal="right" wrapText="1"/>
    </xf>
    <xf numFmtId="0" fontId="4" fillId="0" borderId="13" xfId="0" applyFont="1" applyBorder="1" applyAlignment="1">
      <alignment vertical="center" wrapText="1"/>
    </xf>
    <xf numFmtId="0" fontId="22" fillId="2" borderId="0" xfId="0" applyFont="1" applyFill="1" applyAlignment="1">
      <alignment wrapText="1"/>
    </xf>
    <xf numFmtId="0" fontId="22" fillId="0" borderId="0" xfId="0" applyFont="1" applyAlignment="1">
      <alignment wrapText="1"/>
    </xf>
    <xf numFmtId="0" fontId="4" fillId="0" borderId="15" xfId="0" applyFont="1" applyBorder="1" applyAlignment="1">
      <alignment horizontal="center" vertical="center" wrapText="1"/>
    </xf>
    <xf numFmtId="4" fontId="4" fillId="0" borderId="16" xfId="0" applyNumberFormat="1" applyFont="1" applyBorder="1" applyAlignment="1">
      <alignment wrapText="1"/>
    </xf>
    <xf numFmtId="4" fontId="4" fillId="0" borderId="16" xfId="0" applyNumberFormat="1" applyFont="1" applyBorder="1" applyAlignment="1" applyProtection="1">
      <alignment horizontal="right" wrapText="1"/>
      <protection locked="0"/>
    </xf>
    <xf numFmtId="4" fontId="4" fillId="0" borderId="17" xfId="0" applyNumberFormat="1" applyFont="1" applyBorder="1" applyAlignment="1">
      <alignment horizontal="right" wrapText="1"/>
    </xf>
    <xf numFmtId="3" fontId="3" fillId="2" borderId="5" xfId="0" applyNumberFormat="1" applyFont="1" applyFill="1" applyBorder="1" applyAlignment="1">
      <alignment horizontal="right" wrapText="1"/>
    </xf>
    <xf numFmtId="0" fontId="22" fillId="2" borderId="0" xfId="0" applyFont="1" applyFill="1"/>
    <xf numFmtId="166" fontId="4" fillId="2" borderId="34" xfId="0" applyNumberFormat="1" applyFont="1" applyFill="1" applyBorder="1" applyAlignment="1">
      <alignment horizontal="right" wrapText="1"/>
    </xf>
    <xf numFmtId="166" fontId="4" fillId="2" borderId="11" xfId="0" applyNumberFormat="1" applyFont="1" applyFill="1" applyBorder="1" applyAlignment="1">
      <alignment horizontal="right" wrapText="1"/>
    </xf>
    <xf numFmtId="0" fontId="4" fillId="2" borderId="19" xfId="0" applyFont="1" applyFill="1" applyBorder="1" applyAlignment="1">
      <alignment horizontal="center" vertical="center" wrapText="1"/>
    </xf>
    <xf numFmtId="0" fontId="4" fillId="0" borderId="19" xfId="0" applyFont="1" applyBorder="1" applyAlignment="1">
      <alignment horizontal="left" vertical="center" wrapText="1"/>
    </xf>
    <xf numFmtId="166" fontId="4" fillId="2" borderId="37" xfId="0" applyNumberFormat="1" applyFont="1" applyFill="1" applyBorder="1" applyAlignment="1">
      <alignment horizontal="right" wrapText="1"/>
    </xf>
    <xf numFmtId="166" fontId="4" fillId="2" borderId="17" xfId="0" applyNumberFormat="1" applyFont="1" applyFill="1" applyBorder="1" applyAlignment="1">
      <alignment horizontal="right" wrapText="1"/>
    </xf>
    <xf numFmtId="166" fontId="3" fillId="2" borderId="50" xfId="0" applyNumberFormat="1" applyFont="1" applyFill="1" applyBorder="1" applyAlignment="1">
      <alignment horizontal="right" wrapText="1"/>
    </xf>
    <xf numFmtId="0" fontId="9" fillId="2" borderId="26" xfId="0" applyFont="1" applyFill="1" applyBorder="1" applyAlignment="1">
      <alignment horizontal="center" vertical="center" wrapText="1"/>
    </xf>
    <xf numFmtId="3" fontId="3" fillId="2" borderId="26" xfId="0" applyNumberFormat="1" applyFont="1" applyFill="1" applyBorder="1" applyAlignment="1">
      <alignment horizontal="right" wrapText="1"/>
    </xf>
    <xf numFmtId="167" fontId="4" fillId="2" borderId="10" xfId="0" applyNumberFormat="1" applyFont="1" applyFill="1" applyBorder="1" applyAlignment="1">
      <alignment horizontal="right" wrapText="1"/>
    </xf>
    <xf numFmtId="166" fontId="4" fillId="2" borderId="16" xfId="0" applyNumberFormat="1" applyFont="1" applyFill="1" applyBorder="1" applyAlignment="1">
      <alignment horizontal="right" wrapText="1"/>
    </xf>
    <xf numFmtId="0" fontId="22" fillId="0" borderId="4" xfId="0" applyFont="1" applyBorder="1" applyAlignment="1">
      <alignment wrapText="1"/>
    </xf>
    <xf numFmtId="0" fontId="4" fillId="0" borderId="10" xfId="0" applyFont="1" applyBorder="1" applyAlignment="1">
      <alignment vertical="center" wrapText="1"/>
    </xf>
    <xf numFmtId="0" fontId="4" fillId="0" borderId="10" xfId="0" applyFont="1" applyBorder="1" applyAlignment="1">
      <alignment horizontal="right" wrapText="1"/>
    </xf>
    <xf numFmtId="164" fontId="4" fillId="0" borderId="10" xfId="0" applyNumberFormat="1" applyFont="1" applyBorder="1" applyAlignment="1">
      <alignment horizontal="right" wrapText="1"/>
    </xf>
    <xf numFmtId="166" fontId="4" fillId="0" borderId="10" xfId="0" applyNumberFormat="1" applyFont="1" applyBorder="1" applyAlignment="1">
      <alignment horizontal="right" wrapText="1"/>
    </xf>
    <xf numFmtId="166" fontId="4" fillId="0" borderId="11" xfId="0" applyNumberFormat="1" applyFont="1" applyBorder="1" applyAlignment="1">
      <alignment horizontal="right" wrapText="1"/>
    </xf>
    <xf numFmtId="0" fontId="4" fillId="0" borderId="34" xfId="0" applyFont="1" applyBorder="1" applyAlignment="1">
      <alignment vertical="center" wrapText="1"/>
    </xf>
    <xf numFmtId="0" fontId="4" fillId="0" borderId="34" xfId="0" applyFont="1" applyBorder="1" applyAlignment="1">
      <alignment horizontal="right" wrapText="1"/>
    </xf>
    <xf numFmtId="164" fontId="4" fillId="0" borderId="34" xfId="0" applyNumberFormat="1" applyFont="1" applyBorder="1" applyAlignment="1">
      <alignment horizontal="right" wrapText="1"/>
    </xf>
    <xf numFmtId="166" fontId="4" fillId="0" borderId="38" xfId="0" applyNumberFormat="1" applyFont="1" applyBorder="1" applyAlignment="1">
      <alignment horizontal="right" wrapText="1"/>
    </xf>
    <xf numFmtId="0" fontId="22" fillId="2" borderId="5" xfId="0" applyFont="1" applyFill="1" applyBorder="1" applyAlignment="1">
      <alignment wrapText="1"/>
    </xf>
    <xf numFmtId="0" fontId="22" fillId="2" borderId="6" xfId="0" applyFont="1" applyFill="1" applyBorder="1" applyAlignment="1">
      <alignment wrapText="1"/>
    </xf>
    <xf numFmtId="41" fontId="3" fillId="3" borderId="42" xfId="0" applyNumberFormat="1" applyFont="1" applyFill="1" applyBorder="1" applyAlignment="1">
      <alignment horizontal="right" wrapText="1"/>
    </xf>
    <xf numFmtId="41" fontId="4" fillId="0" borderId="38" xfId="0" applyNumberFormat="1" applyFont="1" applyBorder="1" applyAlignment="1">
      <alignment horizontal="right" wrapText="1"/>
    </xf>
    <xf numFmtId="164" fontId="4" fillId="2" borderId="44" xfId="0" applyNumberFormat="1" applyFont="1" applyFill="1" applyBorder="1" applyAlignment="1">
      <alignment horizontal="right" wrapText="1"/>
    </xf>
    <xf numFmtId="166" fontId="4" fillId="2" borderId="44" xfId="0" applyNumberFormat="1" applyFont="1" applyFill="1" applyBorder="1" applyAlignment="1">
      <alignment horizontal="right" wrapText="1"/>
    </xf>
    <xf numFmtId="4" fontId="3" fillId="2" borderId="11" xfId="0" applyNumberFormat="1"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3" fontId="3" fillId="2" borderId="16" xfId="0" applyNumberFormat="1" applyFont="1" applyFill="1" applyBorder="1" applyAlignment="1">
      <alignment horizontal="center" vertical="center" wrapText="1"/>
    </xf>
    <xf numFmtId="3" fontId="3" fillId="2" borderId="17" xfId="0" applyNumberFormat="1" applyFont="1" applyFill="1" applyBorder="1" applyAlignment="1">
      <alignment horizontal="center" vertical="center" wrapText="1"/>
    </xf>
    <xf numFmtId="4" fontId="3" fillId="2" borderId="5" xfId="0" applyNumberFormat="1" applyFont="1" applyFill="1" applyBorder="1" applyAlignment="1">
      <alignment horizontal="right" wrapText="1"/>
    </xf>
    <xf numFmtId="4" fontId="4" fillId="2" borderId="16" xfId="0" applyNumberFormat="1" applyFont="1" applyFill="1" applyBorder="1" applyAlignment="1">
      <alignment horizontal="right" wrapText="1"/>
    </xf>
    <xf numFmtId="0" fontId="4" fillId="2" borderId="35" xfId="0" applyFont="1" applyFill="1" applyBorder="1" applyAlignment="1">
      <alignment horizontal="center" vertical="center" wrapText="1"/>
    </xf>
    <xf numFmtId="49" fontId="4" fillId="2" borderId="23" xfId="0" applyNumberFormat="1" applyFont="1" applyFill="1" applyBorder="1" applyAlignment="1">
      <alignment horizontal="center" vertical="center" wrapText="1"/>
    </xf>
    <xf numFmtId="0" fontId="4" fillId="2" borderId="23" xfId="0" applyFont="1" applyFill="1" applyBorder="1" applyAlignment="1">
      <alignment vertical="center" wrapText="1"/>
    </xf>
    <xf numFmtId="164" fontId="4" fillId="2" borderId="23" xfId="0" applyNumberFormat="1" applyFont="1" applyFill="1" applyBorder="1" applyAlignment="1">
      <alignment horizontal="right" wrapText="1"/>
    </xf>
    <xf numFmtId="166" fontId="4" fillId="2" borderId="23" xfId="0" applyNumberFormat="1" applyFont="1" applyFill="1" applyBorder="1" applyAlignment="1">
      <alignment horizontal="right" wrapText="1"/>
    </xf>
    <xf numFmtId="41" fontId="4" fillId="2" borderId="40" xfId="0" applyNumberFormat="1" applyFont="1" applyFill="1" applyBorder="1" applyAlignment="1">
      <alignment horizontal="right" wrapText="1"/>
    </xf>
    <xf numFmtId="3" fontId="4" fillId="2" borderId="18" xfId="0" applyNumberFormat="1" applyFont="1" applyFill="1" applyBorder="1" applyAlignment="1">
      <alignment horizontal="center" vertical="center" wrapText="1"/>
    </xf>
    <xf numFmtId="0" fontId="4" fillId="0" borderId="34" xfId="0" applyFont="1" applyBorder="1" applyAlignment="1">
      <alignment horizontal="right" vertical="center" wrapText="1"/>
    </xf>
    <xf numFmtId="0" fontId="4" fillId="0" borderId="13" xfId="0" applyFont="1" applyBorder="1" applyAlignment="1">
      <alignment horizontal="right" vertical="center" wrapText="1"/>
    </xf>
    <xf numFmtId="0" fontId="4" fillId="2" borderId="10" xfId="0" applyFont="1" applyFill="1" applyBorder="1" applyAlignment="1">
      <alignment horizontal="justify" vertical="center" wrapText="1"/>
    </xf>
    <xf numFmtId="0" fontId="4" fillId="2" borderId="16" xfId="0" applyFont="1" applyFill="1" applyBorder="1" applyAlignment="1">
      <alignment horizontal="justify" vertical="center" wrapText="1"/>
    </xf>
    <xf numFmtId="0" fontId="3" fillId="2" borderId="1" xfId="0" applyFont="1" applyFill="1" applyBorder="1" applyAlignment="1">
      <alignment horizontal="right" wrapText="1"/>
    </xf>
    <xf numFmtId="0" fontId="4" fillId="2" borderId="68"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25" xfId="0" applyFont="1" applyFill="1" applyBorder="1" applyAlignment="1">
      <alignment horizontal="center" vertical="center" wrapText="1"/>
    </xf>
    <xf numFmtId="3" fontId="4" fillId="2" borderId="9" xfId="0" applyNumberFormat="1" applyFont="1" applyFill="1" applyBorder="1" applyAlignment="1">
      <alignment horizontal="center" vertical="center" wrapText="1"/>
    </xf>
    <xf numFmtId="3" fontId="4" fillId="2" borderId="15" xfId="0" applyNumberFormat="1" applyFont="1" applyFill="1" applyBorder="1" applyAlignment="1">
      <alignment horizontal="center" vertical="center" wrapText="1"/>
    </xf>
    <xf numFmtId="2" fontId="24" fillId="0" borderId="23" xfId="0" applyNumberFormat="1" applyFont="1" applyBorder="1" applyAlignment="1">
      <alignment horizontal="center" vertical="center"/>
    </xf>
    <xf numFmtId="9" fontId="24" fillId="0" borderId="23" xfId="0" applyNumberFormat="1" applyFont="1" applyBorder="1" applyAlignment="1">
      <alignment horizontal="center" vertical="center" wrapText="1"/>
    </xf>
    <xf numFmtId="3" fontId="24" fillId="0" borderId="40" xfId="0" applyNumberFormat="1" applyFont="1" applyBorder="1" applyAlignment="1">
      <alignment horizontal="center" vertical="center"/>
    </xf>
    <xf numFmtId="41" fontId="3" fillId="2" borderId="42" xfId="0" applyNumberFormat="1" applyFont="1" applyFill="1" applyBorder="1" applyAlignment="1">
      <alignment horizontal="right" wrapText="1"/>
    </xf>
    <xf numFmtId="168" fontId="4" fillId="2" borderId="10" xfId="0" applyNumberFormat="1" applyFont="1" applyFill="1" applyBorder="1" applyAlignment="1">
      <alignment horizontal="center" vertical="center" wrapText="1"/>
    </xf>
    <xf numFmtId="3" fontId="13" fillId="0" borderId="0" xfId="0" applyNumberFormat="1" applyFont="1"/>
    <xf numFmtId="0" fontId="22" fillId="0" borderId="25" xfId="0" applyFont="1" applyBorder="1" applyAlignment="1">
      <alignment wrapText="1"/>
    </xf>
    <xf numFmtId="164" fontId="4" fillId="0" borderId="16" xfId="0" applyNumberFormat="1" applyFont="1" applyBorder="1" applyAlignment="1">
      <alignment horizontal="right" wrapText="1"/>
    </xf>
    <xf numFmtId="166" fontId="4" fillId="0" borderId="16" xfId="0" applyNumberFormat="1" applyFont="1" applyBorder="1" applyAlignment="1">
      <alignment horizontal="right" wrapText="1"/>
    </xf>
    <xf numFmtId="4" fontId="3" fillId="2" borderId="29" xfId="0" applyNumberFormat="1" applyFont="1" applyFill="1" applyBorder="1" applyAlignment="1">
      <alignment horizontal="right" wrapText="1"/>
    </xf>
    <xf numFmtId="0" fontId="4" fillId="2" borderId="10" xfId="0" applyFont="1" applyFill="1" applyBorder="1" applyAlignment="1">
      <alignment horizontal="center" wrapText="1"/>
    </xf>
    <xf numFmtId="164" fontId="4" fillId="2" borderId="10" xfId="0" applyNumberFormat="1" applyFont="1" applyFill="1" applyBorder="1" applyAlignment="1">
      <alignment horizontal="center" wrapText="1"/>
    </xf>
    <xf numFmtId="166" fontId="4" fillId="2" borderId="10" xfId="0" applyNumberFormat="1" applyFont="1" applyFill="1" applyBorder="1" applyAlignment="1">
      <alignment horizontal="center" wrapText="1"/>
    </xf>
    <xf numFmtId="41" fontId="4" fillId="2" borderId="11" xfId="0" applyNumberFormat="1" applyFont="1" applyFill="1" applyBorder="1" applyAlignment="1">
      <alignment horizontal="center" wrapText="1"/>
    </xf>
    <xf numFmtId="166" fontId="3" fillId="2" borderId="74" xfId="0" applyNumberFormat="1" applyFont="1" applyFill="1" applyBorder="1" applyAlignment="1">
      <alignment horizontal="right" vertical="center" wrapText="1"/>
    </xf>
    <xf numFmtId="0" fontId="5" fillId="2" borderId="4" xfId="0" applyFont="1" applyFill="1" applyBorder="1" applyAlignment="1">
      <alignment vertical="center" wrapText="1"/>
    </xf>
    <xf numFmtId="0" fontId="5" fillId="2" borderId="5" xfId="0" applyFont="1" applyFill="1" applyBorder="1" applyAlignment="1">
      <alignment vertical="center" wrapText="1"/>
    </xf>
    <xf numFmtId="4" fontId="5" fillId="2" borderId="5" xfId="0" applyNumberFormat="1" applyFont="1" applyFill="1" applyBorder="1" applyAlignment="1">
      <alignment vertical="center" wrapText="1"/>
    </xf>
    <xf numFmtId="1" fontId="5" fillId="2" borderId="6" xfId="0" applyNumberFormat="1" applyFont="1" applyFill="1" applyBorder="1" applyAlignment="1">
      <alignment vertical="center" wrapText="1"/>
    </xf>
    <xf numFmtId="4" fontId="5" fillId="2" borderId="6" xfId="0" applyNumberFormat="1" applyFont="1" applyFill="1" applyBorder="1" applyAlignment="1">
      <alignment vertical="center" wrapText="1"/>
    </xf>
    <xf numFmtId="0" fontId="9" fillId="2" borderId="5" xfId="0" applyFont="1" applyFill="1" applyBorder="1" applyAlignment="1">
      <alignment horizontal="left" vertical="center" wrapText="1"/>
    </xf>
    <xf numFmtId="1" fontId="9" fillId="2" borderId="5" xfId="0" applyNumberFormat="1" applyFont="1" applyFill="1" applyBorder="1" applyAlignment="1">
      <alignment horizontal="right" vertical="center" wrapText="1"/>
    </xf>
    <xf numFmtId="41" fontId="9" fillId="2" borderId="6" xfId="0" applyNumberFormat="1" applyFont="1" applyFill="1" applyBorder="1" applyAlignment="1">
      <alignment vertical="center" wrapText="1"/>
    </xf>
    <xf numFmtId="164" fontId="4" fillId="2" borderId="10" xfId="0" applyNumberFormat="1" applyFont="1" applyFill="1" applyBorder="1" applyAlignment="1">
      <alignment horizontal="center" vertical="center" wrapText="1"/>
    </xf>
    <xf numFmtId="41" fontId="4" fillId="0" borderId="10" xfId="0" applyNumberFormat="1" applyFont="1" applyBorder="1" applyAlignment="1">
      <alignment horizontal="center" vertical="center" wrapText="1"/>
    </xf>
    <xf numFmtId="41" fontId="4" fillId="2" borderId="11" xfId="0" applyNumberFormat="1" applyFont="1" applyFill="1" applyBorder="1" applyAlignment="1">
      <alignment horizontal="center" vertical="center" wrapText="1"/>
    </xf>
    <xf numFmtId="0" fontId="3" fillId="0" borderId="0" xfId="0" applyFont="1" applyAlignment="1" applyProtection="1">
      <alignment horizontal="left" vertical="center" wrapText="1"/>
      <protection locked="0"/>
    </xf>
    <xf numFmtId="0" fontId="2" fillId="0" borderId="0" xfId="0" applyFont="1" applyAlignment="1">
      <alignment vertical="center"/>
    </xf>
    <xf numFmtId="0" fontId="0" fillId="0" borderId="0" xfId="0" applyAlignment="1">
      <alignment vertical="center"/>
    </xf>
    <xf numFmtId="4" fontId="9" fillId="2" borderId="5" xfId="0" applyNumberFormat="1" applyFont="1" applyFill="1" applyBorder="1" applyAlignment="1">
      <alignment horizontal="right" vertical="center" wrapText="1"/>
    </xf>
    <xf numFmtId="4" fontId="9" fillId="2" borderId="6" xfId="0" applyNumberFormat="1" applyFont="1" applyFill="1" applyBorder="1" applyAlignment="1">
      <alignment vertical="center" wrapText="1"/>
    </xf>
    <xf numFmtId="0" fontId="3" fillId="2" borderId="0" xfId="0" applyFont="1" applyFill="1" applyAlignment="1">
      <alignment vertical="center"/>
    </xf>
    <xf numFmtId="2" fontId="3" fillId="2" borderId="0" xfId="0" applyNumberFormat="1" applyFont="1" applyFill="1" applyAlignment="1">
      <alignment horizontal="left" vertical="center" wrapText="1"/>
    </xf>
    <xf numFmtId="4" fontId="3" fillId="2" borderId="0" xfId="0" applyNumberFormat="1" applyFont="1" applyFill="1" applyAlignment="1">
      <alignment horizontal="left" vertical="center" wrapText="1"/>
    </xf>
    <xf numFmtId="4" fontId="3" fillId="2" borderId="0" xfId="0" applyNumberFormat="1" applyFont="1" applyFill="1" applyAlignment="1">
      <alignment horizontal="right" vertical="center" wrapText="1"/>
    </xf>
    <xf numFmtId="41" fontId="3" fillId="2" borderId="0" xfId="0" applyNumberFormat="1" applyFont="1" applyFill="1" applyAlignment="1">
      <alignment horizontal="right" wrapText="1"/>
    </xf>
    <xf numFmtId="2" fontId="3" fillId="2" borderId="4" xfId="0" applyNumberFormat="1" applyFont="1" applyFill="1" applyBorder="1" applyAlignment="1">
      <alignment horizontal="left" vertical="center" wrapText="1"/>
    </xf>
    <xf numFmtId="2" fontId="3" fillId="2" borderId="5" xfId="0" applyNumberFormat="1" applyFont="1" applyFill="1" applyBorder="1" applyAlignment="1">
      <alignment horizontal="left" vertical="center" wrapText="1"/>
    </xf>
    <xf numFmtId="2" fontId="3" fillId="2" borderId="39" xfId="0" applyNumberFormat="1" applyFont="1" applyFill="1" applyBorder="1" applyAlignment="1">
      <alignment horizontal="left" vertical="center" wrapText="1"/>
    </xf>
    <xf numFmtId="2" fontId="3" fillId="2" borderId="21" xfId="0" applyNumberFormat="1" applyFont="1" applyFill="1" applyBorder="1" applyAlignment="1">
      <alignment horizontal="left" vertical="center" wrapText="1"/>
    </xf>
    <xf numFmtId="2" fontId="3" fillId="2" borderId="29" xfId="0" applyNumberFormat="1" applyFont="1" applyFill="1" applyBorder="1" applyAlignment="1">
      <alignment horizontal="left" vertical="center" wrapText="1"/>
    </xf>
    <xf numFmtId="2" fontId="3" fillId="2" borderId="31" xfId="0" applyNumberFormat="1" applyFont="1" applyFill="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47" xfId="0" applyFont="1" applyBorder="1" applyAlignment="1">
      <alignment horizontal="left" vertical="center" wrapText="1"/>
    </xf>
    <xf numFmtId="0" fontId="4" fillId="0" borderId="49" xfId="0" applyFont="1" applyBorder="1" applyAlignment="1">
      <alignment horizontal="left" vertical="center" wrapText="1"/>
    </xf>
    <xf numFmtId="0" fontId="4" fillId="0" borderId="50" xfId="0" applyFont="1" applyBorder="1" applyAlignment="1">
      <alignment horizontal="left" vertical="center" wrapText="1"/>
    </xf>
    <xf numFmtId="0" fontId="3" fillId="2" borderId="4" xfId="0" applyFont="1" applyFill="1" applyBorder="1" applyAlignment="1">
      <alignment horizontal="right" vertical="center"/>
    </xf>
    <xf numFmtId="0" fontId="3" fillId="2" borderId="5" xfId="0" applyFont="1" applyFill="1" applyBorder="1" applyAlignment="1">
      <alignment horizontal="right" vertical="center"/>
    </xf>
    <xf numFmtId="0" fontId="3" fillId="2" borderId="6" xfId="0" applyFont="1" applyFill="1" applyBorder="1" applyAlignment="1">
      <alignment horizontal="right" vertical="center"/>
    </xf>
    <xf numFmtId="0" fontId="3" fillId="2" borderId="25" xfId="0" applyFont="1" applyFill="1" applyBorder="1" applyAlignment="1">
      <alignment horizontal="right" vertical="center"/>
    </xf>
    <xf numFmtId="0" fontId="3" fillId="2" borderId="26" xfId="0" applyFont="1" applyFill="1" applyBorder="1" applyAlignment="1">
      <alignment horizontal="right" vertical="center"/>
    </xf>
    <xf numFmtId="0" fontId="3" fillId="2" borderId="27" xfId="0" applyFont="1" applyFill="1" applyBorder="1" applyAlignment="1">
      <alignment horizontal="right" vertical="center"/>
    </xf>
    <xf numFmtId="0" fontId="3" fillId="2" borderId="1" xfId="0" applyFont="1" applyFill="1" applyBorder="1" applyAlignment="1">
      <alignment horizontal="left" vertical="top" wrapText="1"/>
    </xf>
    <xf numFmtId="0" fontId="3" fillId="2" borderId="2" xfId="0" applyFont="1" applyFill="1" applyBorder="1" applyAlignment="1">
      <alignment horizontal="left" vertical="top" wrapText="1"/>
    </xf>
    <xf numFmtId="41" fontId="3" fillId="2" borderId="3" xfId="0" applyNumberFormat="1" applyFont="1" applyFill="1" applyBorder="1" applyAlignment="1">
      <alignment horizontal="left" vertical="top" wrapText="1"/>
    </xf>
    <xf numFmtId="0" fontId="21" fillId="2" borderId="4" xfId="0" applyFont="1" applyFill="1" applyBorder="1" applyAlignment="1">
      <alignment horizontal="center" vertical="center" wrapText="1"/>
    </xf>
    <xf numFmtId="0" fontId="21" fillId="2" borderId="5" xfId="0" applyFont="1" applyFill="1" applyBorder="1" applyAlignment="1">
      <alignment horizontal="center" vertical="center" wrapText="1"/>
    </xf>
    <xf numFmtId="41" fontId="21" fillId="2" borderId="6" xfId="0" applyNumberFormat="1" applyFont="1" applyFill="1" applyBorder="1" applyAlignment="1">
      <alignment horizontal="center" vertical="center" wrapText="1"/>
    </xf>
    <xf numFmtId="0" fontId="21" fillId="2" borderId="4" xfId="0" applyFont="1" applyFill="1" applyBorder="1" applyAlignment="1">
      <alignment horizontal="center" vertical="top" wrapText="1"/>
    </xf>
    <xf numFmtId="0" fontId="21" fillId="2" borderId="5" xfId="0" applyFont="1" applyFill="1" applyBorder="1" applyAlignment="1">
      <alignment horizontal="center" vertical="top" wrapText="1"/>
    </xf>
    <xf numFmtId="0" fontId="21" fillId="2" borderId="6" xfId="0" applyFont="1" applyFill="1" applyBorder="1" applyAlignment="1">
      <alignment horizontal="center" vertical="top" wrapText="1"/>
    </xf>
    <xf numFmtId="0" fontId="3" fillId="2" borderId="0" xfId="0" applyFont="1" applyFill="1" applyAlignment="1">
      <alignment horizontal="left" vertical="center" wrapText="1"/>
    </xf>
    <xf numFmtId="0" fontId="3" fillId="2" borderId="8" xfId="0" applyFont="1" applyFill="1" applyBorder="1" applyAlignment="1">
      <alignment horizontal="left" vertical="center" wrapText="1"/>
    </xf>
    <xf numFmtId="0" fontId="4" fillId="0" borderId="10" xfId="0" applyFont="1" applyBorder="1" applyAlignment="1">
      <alignment horizontal="left" vertical="center" wrapText="1"/>
    </xf>
    <xf numFmtId="0" fontId="4" fillId="0" borderId="10" xfId="0" applyFont="1" applyBorder="1" applyAlignment="1">
      <alignment vertical="center"/>
    </xf>
    <xf numFmtId="0" fontId="4" fillId="0" borderId="11" xfId="0" applyFont="1" applyBorder="1" applyAlignment="1">
      <alignment vertical="center"/>
    </xf>
    <xf numFmtId="0" fontId="3" fillId="2" borderId="25" xfId="0" applyFont="1" applyFill="1" applyBorder="1" applyAlignment="1">
      <alignment horizontal="right" wrapText="1"/>
    </xf>
    <xf numFmtId="0" fontId="3" fillId="2" borderId="26" xfId="0" applyFont="1" applyFill="1" applyBorder="1" applyAlignment="1">
      <alignment horizontal="right" wrapText="1"/>
    </xf>
    <xf numFmtId="0" fontId="3" fillId="2" borderId="27" xfId="0" applyFont="1" applyFill="1" applyBorder="1" applyAlignment="1">
      <alignment horizontal="right" wrapText="1"/>
    </xf>
    <xf numFmtId="0" fontId="3" fillId="2" borderId="4" xfId="0" applyFont="1" applyFill="1" applyBorder="1" applyAlignment="1">
      <alignment horizontal="right" wrapText="1"/>
    </xf>
    <xf numFmtId="0" fontId="3" fillId="2" borderId="5" xfId="0" applyFont="1" applyFill="1" applyBorder="1" applyAlignment="1">
      <alignment horizontal="right" wrapText="1"/>
    </xf>
    <xf numFmtId="0" fontId="3" fillId="2" borderId="6" xfId="0" applyFont="1" applyFill="1" applyBorder="1" applyAlignment="1">
      <alignment horizontal="right" wrapText="1"/>
    </xf>
    <xf numFmtId="2" fontId="3" fillId="2" borderId="6" xfId="0" applyNumberFormat="1" applyFont="1" applyFill="1" applyBorder="1" applyAlignment="1">
      <alignment horizontal="left" vertical="center" wrapText="1"/>
    </xf>
    <xf numFmtId="2" fontId="3" fillId="2" borderId="21" xfId="0" applyNumberFormat="1" applyFont="1" applyFill="1" applyBorder="1" applyAlignment="1">
      <alignment horizontal="left" vertical="top" wrapText="1"/>
    </xf>
    <xf numFmtId="2" fontId="3" fillId="2" borderId="29" xfId="0" applyNumberFormat="1" applyFont="1" applyFill="1" applyBorder="1" applyAlignment="1">
      <alignment horizontal="left" vertical="top" wrapText="1"/>
    </xf>
    <xf numFmtId="2" fontId="3" fillId="2" borderId="31" xfId="0" applyNumberFormat="1" applyFont="1" applyFill="1" applyBorder="1" applyAlignment="1">
      <alignment horizontal="left" vertical="top"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3" xfId="0" applyFont="1" applyFill="1" applyBorder="1" applyAlignment="1">
      <alignment horizontal="center" vertical="center" wrapText="1"/>
    </xf>
    <xf numFmtId="49" fontId="4" fillId="2" borderId="31" xfId="0" applyNumberFormat="1" applyFont="1" applyFill="1" applyBorder="1" applyAlignment="1">
      <alignment horizontal="center" vertical="center" wrapText="1"/>
    </xf>
    <xf numFmtId="49" fontId="4" fillId="2" borderId="57" xfId="0" applyNumberFormat="1" applyFont="1" applyFill="1" applyBorder="1" applyAlignment="1">
      <alignment horizontal="center" vertical="center" wrapText="1"/>
    </xf>
    <xf numFmtId="49" fontId="4" fillId="2" borderId="63" xfId="0" applyNumberFormat="1" applyFont="1" applyFill="1" applyBorder="1" applyAlignment="1">
      <alignment horizontal="center" vertical="center" wrapText="1"/>
    </xf>
    <xf numFmtId="0" fontId="3" fillId="2" borderId="25" xfId="0" applyFont="1" applyFill="1" applyBorder="1" applyAlignment="1">
      <alignment horizontal="right" vertical="center" wrapText="1"/>
    </xf>
    <xf numFmtId="0" fontId="3" fillId="2" borderId="26" xfId="0" applyFont="1" applyFill="1" applyBorder="1" applyAlignment="1">
      <alignment horizontal="right" vertical="center" wrapText="1"/>
    </xf>
    <xf numFmtId="0" fontId="3" fillId="2" borderId="27" xfId="0" applyFont="1" applyFill="1" applyBorder="1" applyAlignment="1">
      <alignment horizontal="right" vertical="center" wrapText="1"/>
    </xf>
    <xf numFmtId="0" fontId="4" fillId="2" borderId="18" xfId="0" applyFont="1" applyFill="1" applyBorder="1" applyAlignment="1">
      <alignment horizontal="center" vertical="center" wrapText="1"/>
    </xf>
    <xf numFmtId="49" fontId="6" fillId="2" borderId="19" xfId="0" applyNumberFormat="1" applyFont="1" applyFill="1" applyBorder="1" applyAlignment="1">
      <alignment horizontal="center" vertical="center" wrapText="1"/>
    </xf>
    <xf numFmtId="49" fontId="6" fillId="2" borderId="37" xfId="0" applyNumberFormat="1" applyFont="1" applyFill="1" applyBorder="1" applyAlignment="1">
      <alignment horizontal="center" vertical="center" wrapText="1"/>
    </xf>
    <xf numFmtId="49" fontId="6" fillId="2" borderId="34" xfId="0" applyNumberFormat="1" applyFont="1" applyFill="1" applyBorder="1" applyAlignment="1">
      <alignment horizontal="center" vertical="center" wrapText="1"/>
    </xf>
    <xf numFmtId="0" fontId="19" fillId="2" borderId="26" xfId="0" applyFont="1" applyFill="1" applyBorder="1" applyAlignment="1">
      <alignment horizontal="right" vertical="center" wrapText="1"/>
    </xf>
    <xf numFmtId="0" fontId="19" fillId="2" borderId="58" xfId="0" applyFont="1" applyFill="1" applyBorder="1" applyAlignment="1">
      <alignment horizontal="right" vertical="center" wrapText="1"/>
    </xf>
    <xf numFmtId="0" fontId="19" fillId="2" borderId="72" xfId="0" applyFont="1" applyFill="1" applyBorder="1" applyAlignment="1">
      <alignment horizontal="right" vertical="center" wrapText="1"/>
    </xf>
    <xf numFmtId="0" fontId="19" fillId="2" borderId="73" xfId="0" applyFont="1" applyFill="1" applyBorder="1" applyAlignment="1">
      <alignment horizontal="right" vertical="center" wrapText="1"/>
    </xf>
    <xf numFmtId="0" fontId="19" fillId="2" borderId="75" xfId="0" applyFont="1" applyFill="1" applyBorder="1" applyAlignment="1">
      <alignment horizontal="right" vertical="center" wrapText="1"/>
    </xf>
    <xf numFmtId="0" fontId="4" fillId="2" borderId="70" xfId="0" applyFont="1" applyFill="1" applyBorder="1" applyAlignment="1">
      <alignment horizontal="center" vertical="center" wrapText="1"/>
    </xf>
    <xf numFmtId="49" fontId="6" fillId="2" borderId="71" xfId="0" applyNumberFormat="1" applyFont="1" applyFill="1" applyBorder="1" applyAlignment="1">
      <alignment horizontal="center" vertical="center" wrapText="1"/>
    </xf>
    <xf numFmtId="2" fontId="8" fillId="2" borderId="22" xfId="0" applyNumberFormat="1" applyFont="1" applyFill="1" applyBorder="1" applyAlignment="1">
      <alignment horizontal="left" vertical="center" wrapText="1"/>
    </xf>
    <xf numFmtId="2" fontId="8" fillId="2" borderId="5" xfId="0" applyNumberFormat="1" applyFont="1" applyFill="1" applyBorder="1" applyAlignment="1">
      <alignment horizontal="left" vertical="center" wrapText="1"/>
    </xf>
    <xf numFmtId="2" fontId="8" fillId="2" borderId="39" xfId="0" applyNumberFormat="1" applyFont="1" applyFill="1" applyBorder="1" applyAlignment="1">
      <alignment horizontal="left" vertical="center" wrapText="1"/>
    </xf>
    <xf numFmtId="0" fontId="3" fillId="2" borderId="5" xfId="0" applyFont="1" applyFill="1" applyBorder="1" applyAlignment="1">
      <alignment horizontal="right"/>
    </xf>
    <xf numFmtId="0" fontId="3" fillId="2" borderId="6" xfId="0" applyFont="1" applyFill="1" applyBorder="1" applyAlignment="1">
      <alignment horizontal="right"/>
    </xf>
    <xf numFmtId="2" fontId="3" fillId="2" borderId="4" xfId="0" applyNumberFormat="1" applyFont="1" applyFill="1" applyBorder="1" applyAlignment="1">
      <alignment horizontal="right" wrapText="1"/>
    </xf>
    <xf numFmtId="2" fontId="3" fillId="2" borderId="5" xfId="0" applyNumberFormat="1" applyFont="1" applyFill="1" applyBorder="1" applyAlignment="1">
      <alignment horizontal="right" wrapText="1"/>
    </xf>
    <xf numFmtId="0" fontId="3" fillId="2" borderId="26" xfId="0" applyFont="1" applyFill="1" applyBorder="1" applyAlignment="1">
      <alignment horizontal="right"/>
    </xf>
    <xf numFmtId="0" fontId="3" fillId="2" borderId="27" xfId="0" applyFont="1" applyFill="1" applyBorder="1" applyAlignment="1">
      <alignment horizontal="right"/>
    </xf>
    <xf numFmtId="49" fontId="4" fillId="0" borderId="55" xfId="0" applyNumberFormat="1" applyFont="1" applyBorder="1" applyAlignment="1">
      <alignment horizontal="center" vertical="center" wrapText="1"/>
    </xf>
    <xf numFmtId="49" fontId="4" fillId="0" borderId="37" xfId="0" applyNumberFormat="1" applyFont="1" applyBorder="1" applyAlignment="1">
      <alignment horizontal="center" vertical="center" wrapText="1"/>
    </xf>
    <xf numFmtId="49" fontId="4" fillId="0" borderId="34" xfId="0" applyNumberFormat="1" applyFont="1" applyBorder="1" applyAlignment="1">
      <alignment horizontal="center" vertical="center" wrapText="1"/>
    </xf>
    <xf numFmtId="0" fontId="4" fillId="2" borderId="56"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3" xfId="0" applyFont="1" applyFill="1" applyBorder="1" applyAlignment="1">
      <alignment horizontal="center" vertical="center"/>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6" xfId="0" applyFont="1" applyFill="1" applyBorder="1" applyAlignment="1">
      <alignment horizontal="left" vertical="top" wrapText="1"/>
    </xf>
    <xf numFmtId="0" fontId="24" fillId="0" borderId="35"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40" xfId="0" applyFont="1" applyBorder="1" applyAlignment="1">
      <alignment horizontal="center" vertical="center" wrapText="1"/>
    </xf>
    <xf numFmtId="2" fontId="24" fillId="0" borderId="36" xfId="0" applyNumberFormat="1" applyFont="1" applyBorder="1" applyAlignment="1">
      <alignment horizontal="center" vertical="center"/>
    </xf>
    <xf numFmtId="2" fontId="24" fillId="0" borderId="37" xfId="0" applyNumberFormat="1" applyFont="1" applyBorder="1" applyAlignment="1">
      <alignment horizontal="center" vertical="center"/>
    </xf>
    <xf numFmtId="2" fontId="24" fillId="0" borderId="32" xfId="0" applyNumberFormat="1" applyFont="1" applyBorder="1" applyAlignment="1">
      <alignment horizontal="center" vertical="center"/>
    </xf>
    <xf numFmtId="2" fontId="24" fillId="0" borderId="35" xfId="0" applyNumberFormat="1" applyFont="1" applyBorder="1" applyAlignment="1">
      <alignment horizontal="center" vertical="center"/>
    </xf>
    <xf numFmtId="2" fontId="24" fillId="0" borderId="23" xfId="0" applyNumberFormat="1" applyFont="1" applyBorder="1" applyAlignment="1">
      <alignment horizontal="center" vertical="center"/>
    </xf>
    <xf numFmtId="0" fontId="24" fillId="0" borderId="33" xfId="0" applyFont="1" applyBorder="1" applyAlignment="1">
      <alignment horizontal="left" vertical="center" wrapText="1"/>
    </xf>
    <xf numFmtId="0" fontId="24" fillId="0" borderId="34" xfId="0" applyFont="1" applyBorder="1" applyAlignment="1">
      <alignment horizontal="left" vertical="center" wrapText="1"/>
    </xf>
    <xf numFmtId="0" fontId="24" fillId="0" borderId="12" xfId="0" applyFont="1" applyBorder="1" applyAlignment="1">
      <alignment horizontal="left" vertical="center" wrapText="1"/>
    </xf>
    <xf numFmtId="0" fontId="24" fillId="0" borderId="13" xfId="0" applyFont="1" applyBorder="1" applyAlignment="1">
      <alignment horizontal="left" vertical="center" wrapText="1"/>
    </xf>
    <xf numFmtId="0" fontId="24" fillId="3" borderId="42" xfId="0" applyFont="1" applyFill="1" applyBorder="1" applyAlignment="1">
      <alignment horizontal="left" vertical="center"/>
    </xf>
    <xf numFmtId="0" fontId="26" fillId="3" borderId="42" xfId="0" applyFont="1" applyFill="1" applyBorder="1" applyAlignment="1">
      <alignment horizontal="left" vertical="center"/>
    </xf>
    <xf numFmtId="2" fontId="24" fillId="3" borderId="42" xfId="0" applyNumberFormat="1" applyFont="1" applyFill="1" applyBorder="1" applyAlignment="1">
      <alignment horizontal="left" vertical="center"/>
    </xf>
    <xf numFmtId="2" fontId="26" fillId="3" borderId="42" xfId="0" applyNumberFormat="1" applyFont="1" applyFill="1" applyBorder="1" applyAlignment="1">
      <alignment horizontal="left" vertical="center"/>
    </xf>
    <xf numFmtId="0" fontId="24" fillId="0" borderId="45" xfId="0" applyFont="1" applyBorder="1" applyAlignment="1">
      <alignment horizontal="left" vertical="center"/>
    </xf>
    <xf numFmtId="0" fontId="24" fillId="0" borderId="44" xfId="0" applyFont="1" applyBorder="1" applyAlignment="1">
      <alignment horizontal="left" vertical="center"/>
    </xf>
    <xf numFmtId="0" fontId="3" fillId="0" borderId="0" xfId="0" applyFont="1" applyAlignment="1" applyProtection="1">
      <alignment horizontal="left" vertical="top" wrapText="1"/>
      <protection locked="0"/>
    </xf>
    <xf numFmtId="0" fontId="3" fillId="0" borderId="0" xfId="0" applyFont="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TV8\AppData\Local\Microsoft\Windows\INetCache\Content.Outlook\FGQH7YC4\T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MTV8\AppData\Local\Microsoft\Windows\INetCache\Content.Outlook\FGQH7YC4\T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za"/>
      <sheetName val="Т2"/>
    </sheetNames>
    <sheetDataSet>
      <sheetData sheetId="0">
        <row r="1">
          <cell r="B1" t="str">
            <v>Оштина</v>
          </cell>
          <cell r="C1" t="str">
            <v>Municipality</v>
          </cell>
          <cell r="D1" t="str">
            <v>Код на Општина</v>
          </cell>
        </row>
        <row r="2">
          <cell r="B2" t="str">
            <v>Арачиново</v>
          </cell>
          <cell r="C2" t="str">
            <v>Arachinovo</v>
          </cell>
          <cell r="D2" t="str">
            <v>101</v>
          </cell>
        </row>
        <row r="3">
          <cell r="B3" t="str">
            <v>Берово</v>
          </cell>
          <cell r="C3" t="str">
            <v>Berovo</v>
          </cell>
          <cell r="D3" t="str">
            <v>102</v>
          </cell>
        </row>
        <row r="4">
          <cell r="B4" t="str">
            <v>Битола</v>
          </cell>
          <cell r="C4" t="str">
            <v>Bitola</v>
          </cell>
          <cell r="D4" t="str">
            <v>103</v>
          </cell>
        </row>
        <row r="5">
          <cell r="B5" t="str">
            <v>Богданци</v>
          </cell>
          <cell r="C5" t="str">
            <v>Bogdanci</v>
          </cell>
          <cell r="D5" t="str">
            <v>104</v>
          </cell>
        </row>
        <row r="6">
          <cell r="B6" t="str">
            <v>Боговиње</v>
          </cell>
          <cell r="C6" t="str">
            <v>Bogovinje</v>
          </cell>
          <cell r="D6" t="str">
            <v>105</v>
          </cell>
        </row>
        <row r="7">
          <cell r="B7" t="str">
            <v xml:space="preserve">Босилово </v>
          </cell>
          <cell r="C7" t="str">
            <v>Bosilovo</v>
          </cell>
          <cell r="D7" t="str">
            <v>106</v>
          </cell>
        </row>
        <row r="8">
          <cell r="B8" t="str">
            <v>Брвеница</v>
          </cell>
          <cell r="C8" t="str">
            <v>Brvenica</v>
          </cell>
          <cell r="D8" t="str">
            <v>107</v>
          </cell>
        </row>
        <row r="9">
          <cell r="B9" t="str">
            <v>Валандово</v>
          </cell>
          <cell r="C9" t="str">
            <v>Valandovo</v>
          </cell>
          <cell r="D9" t="str">
            <v>108</v>
          </cell>
        </row>
        <row r="10">
          <cell r="B10" t="str">
            <v>Василево</v>
          </cell>
          <cell r="C10" t="str">
            <v>Vasilevo</v>
          </cell>
          <cell r="D10" t="str">
            <v>109</v>
          </cell>
        </row>
        <row r="11">
          <cell r="B11" t="str">
            <v xml:space="preserve">Вевчани </v>
          </cell>
          <cell r="C11" t="str">
            <v>Vevchani</v>
          </cell>
          <cell r="D11" t="str">
            <v>110</v>
          </cell>
        </row>
        <row r="12">
          <cell r="B12" t="str">
            <v>Велес</v>
          </cell>
          <cell r="C12" t="str">
            <v>Veles</v>
          </cell>
          <cell r="D12" t="str">
            <v>111</v>
          </cell>
        </row>
        <row r="13">
          <cell r="B13" t="str">
            <v xml:space="preserve">Виница </v>
          </cell>
          <cell r="C13" t="str">
            <v>Vinica</v>
          </cell>
          <cell r="D13" t="str">
            <v>112</v>
          </cell>
        </row>
        <row r="14">
          <cell r="B14" t="str">
            <v>Врапчиште</v>
          </cell>
          <cell r="C14" t="str">
            <v>Vrapchiste</v>
          </cell>
          <cell r="D14" t="str">
            <v>114</v>
          </cell>
        </row>
        <row r="15">
          <cell r="B15" t="str">
            <v xml:space="preserve">Гевгелија </v>
          </cell>
          <cell r="C15" t="str">
            <v>Gevgelija</v>
          </cell>
          <cell r="D15" t="str">
            <v>115</v>
          </cell>
        </row>
        <row r="16">
          <cell r="B16" t="str">
            <v>Гостивар</v>
          </cell>
          <cell r="C16" t="str">
            <v>Gostivar</v>
          </cell>
          <cell r="D16" t="str">
            <v>116</v>
          </cell>
        </row>
        <row r="17">
          <cell r="B17" t="str">
            <v>Градско</v>
          </cell>
          <cell r="C17" t="str">
            <v>Gradsko</v>
          </cell>
          <cell r="D17" t="str">
            <v>117</v>
          </cell>
        </row>
        <row r="18">
          <cell r="B18" t="str">
            <v>Дебар</v>
          </cell>
          <cell r="C18" t="str">
            <v>Debar</v>
          </cell>
          <cell r="D18" t="str">
            <v>118</v>
          </cell>
        </row>
        <row r="19">
          <cell r="B19" t="str">
            <v xml:space="preserve">Дебарца </v>
          </cell>
          <cell r="C19" t="str">
            <v>Debarca</v>
          </cell>
          <cell r="D19" t="str">
            <v>119</v>
          </cell>
        </row>
        <row r="20">
          <cell r="B20" t="str">
            <v>Делчево</v>
          </cell>
          <cell r="C20" t="str">
            <v>Delchevo</v>
          </cell>
          <cell r="D20" t="str">
            <v>120</v>
          </cell>
        </row>
        <row r="21">
          <cell r="B21" t="str">
            <v>Демир Капија</v>
          </cell>
          <cell r="C21" t="str">
            <v>Demir Kapija</v>
          </cell>
          <cell r="D21" t="str">
            <v>121</v>
          </cell>
        </row>
        <row r="22">
          <cell r="B22" t="str">
            <v>Демир Хисар</v>
          </cell>
          <cell r="C22" t="str">
            <v>Demir Hisar</v>
          </cell>
          <cell r="D22" t="str">
            <v>122</v>
          </cell>
        </row>
        <row r="23">
          <cell r="B23" t="str">
            <v>Дојран</v>
          </cell>
          <cell r="C23" t="str">
            <v>Dojran</v>
          </cell>
          <cell r="D23" t="str">
            <v>123</v>
          </cell>
        </row>
        <row r="24">
          <cell r="B24" t="str">
            <v>Долнени</v>
          </cell>
          <cell r="C24" t="str">
            <v>Dolneni</v>
          </cell>
          <cell r="D24" t="str">
            <v>124</v>
          </cell>
        </row>
        <row r="25">
          <cell r="B25" t="str">
            <v>Желино</v>
          </cell>
          <cell r="C25" t="str">
            <v>Zelino</v>
          </cell>
          <cell r="D25" t="str">
            <v>126</v>
          </cell>
        </row>
        <row r="26">
          <cell r="B26" t="str">
            <v>Зелениково</v>
          </cell>
          <cell r="C26" t="str">
            <v>Zelenikovo</v>
          </cell>
          <cell r="D26" t="str">
            <v>128</v>
          </cell>
        </row>
        <row r="27">
          <cell r="B27" t="str">
            <v>Зрновци</v>
          </cell>
          <cell r="C27" t="str">
            <v>Zrnovci</v>
          </cell>
          <cell r="D27" t="str">
            <v>129</v>
          </cell>
        </row>
        <row r="28">
          <cell r="B28" t="str">
            <v xml:space="preserve">Илинден </v>
          </cell>
          <cell r="C28" t="str">
            <v>Ilinden</v>
          </cell>
          <cell r="D28" t="str">
            <v>130</v>
          </cell>
        </row>
        <row r="29">
          <cell r="B29" t="str">
            <v>Јагуновце</v>
          </cell>
          <cell r="C29" t="str">
            <v>Jagunovce</v>
          </cell>
          <cell r="D29" t="str">
            <v>131</v>
          </cell>
        </row>
        <row r="30">
          <cell r="B30" t="str">
            <v>Кавадарци</v>
          </cell>
          <cell r="C30" t="str">
            <v>Kavadarci</v>
          </cell>
          <cell r="D30" t="str">
            <v>132</v>
          </cell>
        </row>
        <row r="31">
          <cell r="B31" t="str">
            <v>Карабинци</v>
          </cell>
          <cell r="C31" t="str">
            <v>Karbinci</v>
          </cell>
          <cell r="D31" t="str">
            <v>133</v>
          </cell>
        </row>
        <row r="32">
          <cell r="B32" t="str">
            <v>Кичево</v>
          </cell>
          <cell r="C32" t="str">
            <v>Kichevo</v>
          </cell>
          <cell r="D32" t="str">
            <v>134</v>
          </cell>
        </row>
        <row r="33">
          <cell r="B33" t="str">
            <v>Конче</v>
          </cell>
          <cell r="C33" t="str">
            <v>Konche</v>
          </cell>
          <cell r="D33" t="str">
            <v>135</v>
          </cell>
        </row>
        <row r="34">
          <cell r="B34" t="str">
            <v>Кочани</v>
          </cell>
          <cell r="C34" t="str">
            <v>Kochani</v>
          </cell>
          <cell r="D34" t="str">
            <v>136</v>
          </cell>
        </row>
        <row r="35">
          <cell r="B35" t="str">
            <v>Кратово</v>
          </cell>
          <cell r="C35" t="str">
            <v>Kratovo</v>
          </cell>
          <cell r="D35" t="str">
            <v>137</v>
          </cell>
        </row>
        <row r="36">
          <cell r="B36" t="str">
            <v>Крива Паланка</v>
          </cell>
          <cell r="C36" t="str">
            <v>Kriva Palanka</v>
          </cell>
          <cell r="D36" t="str">
            <v>138</v>
          </cell>
        </row>
        <row r="37">
          <cell r="B37" t="str">
            <v>Кривогаштани</v>
          </cell>
          <cell r="C37" t="str">
            <v>Krivogashtani</v>
          </cell>
          <cell r="D37" t="str">
            <v>139</v>
          </cell>
        </row>
        <row r="38">
          <cell r="B38" t="str">
            <v>Крушево</v>
          </cell>
          <cell r="C38" t="str">
            <v>Krushevo</v>
          </cell>
          <cell r="D38" t="str">
            <v>140</v>
          </cell>
        </row>
        <row r="39">
          <cell r="B39" t="str">
            <v>Куманово</v>
          </cell>
          <cell r="C39" t="str">
            <v>Kumanovo</v>
          </cell>
          <cell r="D39" t="str">
            <v>141</v>
          </cell>
        </row>
        <row r="40">
          <cell r="B40" t="str">
            <v>Липково</v>
          </cell>
          <cell r="C40" t="str">
            <v>Lipkovo</v>
          </cell>
          <cell r="D40" t="str">
            <v>142</v>
          </cell>
        </row>
        <row r="41">
          <cell r="B41" t="str">
            <v>Лозово</v>
          </cell>
          <cell r="C41" t="str">
            <v>Lozovo</v>
          </cell>
          <cell r="D41" t="str">
            <v>143</v>
          </cell>
        </row>
        <row r="42">
          <cell r="B42" t="str">
            <v>Маврово и Ростуша</v>
          </cell>
          <cell r="C42" t="str">
            <v>Mavrovo I Rostusha</v>
          </cell>
          <cell r="D42" t="str">
            <v>144</v>
          </cell>
        </row>
        <row r="43">
          <cell r="B43" t="str">
            <v xml:space="preserve">Македонски Брод </v>
          </cell>
          <cell r="C43" t="str">
            <v>Makedonski Brod</v>
          </cell>
          <cell r="D43" t="str">
            <v>145</v>
          </cell>
        </row>
        <row r="44">
          <cell r="B44" t="str">
            <v>Македонска Каменица</v>
          </cell>
          <cell r="C44" t="str">
            <v>Makedonska Kamenica</v>
          </cell>
          <cell r="D44" t="str">
            <v>146</v>
          </cell>
        </row>
        <row r="45">
          <cell r="B45" t="str">
            <v>Могила</v>
          </cell>
          <cell r="C45" t="str">
            <v>Mogila</v>
          </cell>
          <cell r="D45" t="str">
            <v>147</v>
          </cell>
        </row>
        <row r="46">
          <cell r="B46" t="str">
            <v>Неготино</v>
          </cell>
          <cell r="C46" t="str">
            <v>Negotino</v>
          </cell>
          <cell r="D46" t="str">
            <v>148</v>
          </cell>
        </row>
        <row r="47">
          <cell r="B47" t="str">
            <v>Новаци</v>
          </cell>
          <cell r="C47" t="str">
            <v>Novaci</v>
          </cell>
          <cell r="D47" t="str">
            <v>149</v>
          </cell>
        </row>
        <row r="48">
          <cell r="B48" t="str">
            <v>Ново Село</v>
          </cell>
          <cell r="C48" t="str">
            <v>Novo Selo</v>
          </cell>
          <cell r="D48" t="str">
            <v>150</v>
          </cell>
        </row>
        <row r="49">
          <cell r="B49" t="str">
            <v>Охрид</v>
          </cell>
          <cell r="C49" t="str">
            <v>Ohrid</v>
          </cell>
          <cell r="D49" t="str">
            <v>152</v>
          </cell>
        </row>
        <row r="50">
          <cell r="B50" t="str">
            <v>Петровец</v>
          </cell>
          <cell r="C50" t="str">
            <v>Petrovec</v>
          </cell>
          <cell r="D50" t="str">
            <v>153</v>
          </cell>
        </row>
        <row r="51">
          <cell r="B51" t="str">
            <v>Пехчево</v>
          </cell>
          <cell r="C51" t="str">
            <v>Pehchevo</v>
          </cell>
          <cell r="D51" t="str">
            <v>154</v>
          </cell>
        </row>
        <row r="52">
          <cell r="B52" t="str">
            <v>Пласница</v>
          </cell>
          <cell r="C52" t="str">
            <v>Plasnica</v>
          </cell>
          <cell r="D52" t="str">
            <v>155</v>
          </cell>
        </row>
        <row r="53">
          <cell r="B53" t="str">
            <v>Прилеп</v>
          </cell>
          <cell r="C53" t="str">
            <v>Prilep</v>
          </cell>
          <cell r="D53" t="str">
            <v>156</v>
          </cell>
        </row>
        <row r="54">
          <cell r="B54" t="str">
            <v>Пробиштип</v>
          </cell>
          <cell r="C54" t="str">
            <v>Probishtip</v>
          </cell>
          <cell r="D54" t="str">
            <v>157</v>
          </cell>
        </row>
        <row r="55">
          <cell r="B55" t="str">
            <v>Радовиш</v>
          </cell>
          <cell r="C55" t="str">
            <v>Radovish</v>
          </cell>
          <cell r="D55" t="str">
            <v>158</v>
          </cell>
        </row>
        <row r="56">
          <cell r="B56" t="str">
            <v>Ранковце</v>
          </cell>
          <cell r="C56" t="str">
            <v>Rankovce</v>
          </cell>
          <cell r="D56" t="str">
            <v>159</v>
          </cell>
        </row>
        <row r="57">
          <cell r="B57" t="str">
            <v>Ресен</v>
          </cell>
          <cell r="C57" t="str">
            <v>Resen</v>
          </cell>
          <cell r="D57" t="str">
            <v>160</v>
          </cell>
        </row>
        <row r="58">
          <cell r="B58" t="str">
            <v>Росоман</v>
          </cell>
          <cell r="C58" t="str">
            <v>Rosoman</v>
          </cell>
          <cell r="D58" t="str">
            <v>161</v>
          </cell>
        </row>
        <row r="59">
          <cell r="B59" t="str">
            <v>Старо Нагоричане</v>
          </cell>
          <cell r="C59" t="str">
            <v>Staro Nagorichane</v>
          </cell>
          <cell r="D59" t="str">
            <v>162</v>
          </cell>
        </row>
        <row r="60">
          <cell r="B60" t="str">
            <v>Свети Николе</v>
          </cell>
          <cell r="C60" t="str">
            <v>Sveti Nikole</v>
          </cell>
          <cell r="D60" t="str">
            <v>163</v>
          </cell>
        </row>
        <row r="61">
          <cell r="B61" t="str">
            <v>Сопиште</v>
          </cell>
          <cell r="C61" t="str">
            <v>Sopishte</v>
          </cell>
          <cell r="D61" t="str">
            <v>164</v>
          </cell>
        </row>
        <row r="62">
          <cell r="B62" t="str">
            <v>Струга</v>
          </cell>
          <cell r="C62" t="str">
            <v xml:space="preserve">Struga </v>
          </cell>
          <cell r="D62" t="str">
            <v>165</v>
          </cell>
        </row>
        <row r="63">
          <cell r="B63" t="str">
            <v xml:space="preserve">Струмица </v>
          </cell>
          <cell r="C63" t="str">
            <v xml:space="preserve">Strumica </v>
          </cell>
          <cell r="D63" t="str">
            <v>166</v>
          </cell>
        </row>
        <row r="64">
          <cell r="B64" t="str">
            <v>Студеничани</v>
          </cell>
          <cell r="C64" t="str">
            <v>Studenichani</v>
          </cell>
          <cell r="D64" t="str">
            <v>167</v>
          </cell>
        </row>
        <row r="65">
          <cell r="B65" t="str">
            <v xml:space="preserve">Теарце </v>
          </cell>
          <cell r="C65" t="str">
            <v>Tearce</v>
          </cell>
          <cell r="D65" t="str">
            <v>168</v>
          </cell>
        </row>
        <row r="66">
          <cell r="B66" t="str">
            <v>Тетово</v>
          </cell>
          <cell r="C66" t="str">
            <v>Tetovo</v>
          </cell>
          <cell r="D66" t="str">
            <v>169</v>
          </cell>
        </row>
        <row r="67">
          <cell r="B67" t="str">
            <v>Центар Жупа</v>
          </cell>
          <cell r="C67" t="str">
            <v>Centar Zhupa</v>
          </cell>
          <cell r="D67" t="str">
            <v>170</v>
          </cell>
        </row>
        <row r="68">
          <cell r="B68" t="str">
            <v>Чашка</v>
          </cell>
          <cell r="C68" t="str">
            <v>Chashka</v>
          </cell>
          <cell r="D68" t="str">
            <v>171</v>
          </cell>
        </row>
        <row r="69">
          <cell r="B69" t="str">
            <v>Чешиново и Облешево</v>
          </cell>
          <cell r="C69" t="str">
            <v>Cheshinovo I Obleshevo</v>
          </cell>
          <cell r="D69" t="str">
            <v>172</v>
          </cell>
        </row>
        <row r="70">
          <cell r="B70" t="str">
            <v>Чучер Сандево</v>
          </cell>
          <cell r="C70" t="str">
            <v>Chucher Sandevo</v>
          </cell>
          <cell r="D70" t="str">
            <v>173</v>
          </cell>
        </row>
        <row r="71">
          <cell r="B71" t="str">
            <v>Штип</v>
          </cell>
          <cell r="C71" t="str">
            <v>Shtip</v>
          </cell>
          <cell r="D71" t="str">
            <v>174</v>
          </cell>
        </row>
        <row r="72">
          <cell r="B72" t="str">
            <v>Аеродром</v>
          </cell>
          <cell r="C72" t="str">
            <v>Aerodrom</v>
          </cell>
          <cell r="D72" t="str">
            <v>175</v>
          </cell>
        </row>
        <row r="73">
          <cell r="B73" t="str">
            <v>Бутел</v>
          </cell>
          <cell r="C73" t="str">
            <v>Butel</v>
          </cell>
          <cell r="D73" t="str">
            <v>176</v>
          </cell>
        </row>
        <row r="74">
          <cell r="B74" t="str">
            <v>Гази Баба</v>
          </cell>
          <cell r="C74" t="str">
            <v>Gazi Baba</v>
          </cell>
          <cell r="D74" t="str">
            <v>177</v>
          </cell>
        </row>
        <row r="75">
          <cell r="B75" t="str">
            <v>Ѓорче Петров</v>
          </cell>
          <cell r="C75" t="str">
            <v>Gjorche Petrov</v>
          </cell>
          <cell r="D75" t="str">
            <v>178</v>
          </cell>
        </row>
        <row r="76">
          <cell r="B76" t="str">
            <v>Карпош</v>
          </cell>
          <cell r="C76" t="str">
            <v>Karposh</v>
          </cell>
          <cell r="D76" t="str">
            <v>179</v>
          </cell>
        </row>
        <row r="77">
          <cell r="B77" t="str">
            <v xml:space="preserve">Кисела Вода </v>
          </cell>
          <cell r="C77" t="str">
            <v>Kisela Voda</v>
          </cell>
          <cell r="D77" t="str">
            <v>180</v>
          </cell>
        </row>
        <row r="78">
          <cell r="B78" t="str">
            <v>Сарај</v>
          </cell>
          <cell r="C78" t="str">
            <v>Saraj</v>
          </cell>
          <cell r="D78" t="str">
            <v>181</v>
          </cell>
        </row>
        <row r="79">
          <cell r="B79" t="str">
            <v xml:space="preserve">Центар </v>
          </cell>
          <cell r="C79" t="str">
            <v>Centar</v>
          </cell>
          <cell r="D79" t="str">
            <v>182</v>
          </cell>
        </row>
        <row r="80">
          <cell r="B80" t="str">
            <v>Чаир</v>
          </cell>
          <cell r="C80" t="str">
            <v>Chair</v>
          </cell>
          <cell r="D80" t="str">
            <v>183</v>
          </cell>
        </row>
        <row r="81">
          <cell r="B81" t="str">
            <v>Шуто Оризари</v>
          </cell>
          <cell r="C81" t="str">
            <v>Shuto Orizari</v>
          </cell>
          <cell r="D81" t="str">
            <v>184</v>
          </cell>
        </row>
        <row r="82">
          <cell r="B82" t="str">
            <v>Град Скопје</v>
          </cell>
          <cell r="C82" t="str">
            <v>Grad Skopje</v>
          </cell>
          <cell r="D82" t="str">
            <v>185</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za"/>
      <sheetName val="Т2"/>
    </sheetNames>
    <sheetDataSet>
      <sheetData sheetId="0">
        <row r="1">
          <cell r="B1" t="str">
            <v>Оштина</v>
          </cell>
          <cell r="C1" t="str">
            <v>Municipality</v>
          </cell>
          <cell r="D1" t="str">
            <v>Код на Општина</v>
          </cell>
        </row>
        <row r="2">
          <cell r="B2" t="str">
            <v>Арачиново</v>
          </cell>
          <cell r="C2" t="str">
            <v>Arachinovo</v>
          </cell>
          <cell r="D2" t="str">
            <v>101</v>
          </cell>
        </row>
        <row r="3">
          <cell r="B3" t="str">
            <v>Берово</v>
          </cell>
          <cell r="C3" t="str">
            <v>Berovo</v>
          </cell>
          <cell r="D3" t="str">
            <v>102</v>
          </cell>
        </row>
        <row r="4">
          <cell r="B4" t="str">
            <v>Битола</v>
          </cell>
          <cell r="C4" t="str">
            <v>Bitola</v>
          </cell>
          <cell r="D4" t="str">
            <v>103</v>
          </cell>
        </row>
        <row r="5">
          <cell r="B5" t="str">
            <v>Богданци</v>
          </cell>
          <cell r="C5" t="str">
            <v>Bogdanci</v>
          </cell>
          <cell r="D5" t="str">
            <v>104</v>
          </cell>
        </row>
        <row r="6">
          <cell r="B6" t="str">
            <v>Боговиње</v>
          </cell>
          <cell r="C6" t="str">
            <v>Bogovinje</v>
          </cell>
          <cell r="D6" t="str">
            <v>105</v>
          </cell>
        </row>
        <row r="7">
          <cell r="B7" t="str">
            <v xml:space="preserve">Босилово </v>
          </cell>
          <cell r="C7" t="str">
            <v>Bosilovo</v>
          </cell>
          <cell r="D7" t="str">
            <v>106</v>
          </cell>
        </row>
        <row r="8">
          <cell r="B8" t="str">
            <v>Брвеница</v>
          </cell>
          <cell r="C8" t="str">
            <v>Brvenica</v>
          </cell>
          <cell r="D8" t="str">
            <v>107</v>
          </cell>
        </row>
        <row r="9">
          <cell r="B9" t="str">
            <v>Валандово</v>
          </cell>
          <cell r="C9" t="str">
            <v>Valandovo</v>
          </cell>
          <cell r="D9" t="str">
            <v>108</v>
          </cell>
        </row>
        <row r="10">
          <cell r="B10" t="str">
            <v>Василево</v>
          </cell>
          <cell r="C10" t="str">
            <v>Vasilevo</v>
          </cell>
          <cell r="D10" t="str">
            <v>109</v>
          </cell>
        </row>
        <row r="11">
          <cell r="B11" t="str">
            <v xml:space="preserve">Вевчани </v>
          </cell>
          <cell r="C11" t="str">
            <v>Vevchani</v>
          </cell>
          <cell r="D11" t="str">
            <v>110</v>
          </cell>
        </row>
        <row r="12">
          <cell r="B12" t="str">
            <v>Велес</v>
          </cell>
          <cell r="C12" t="str">
            <v>Veles</v>
          </cell>
          <cell r="D12" t="str">
            <v>111</v>
          </cell>
        </row>
        <row r="13">
          <cell r="B13" t="str">
            <v xml:space="preserve">Виница </v>
          </cell>
          <cell r="C13" t="str">
            <v>Vinica</v>
          </cell>
          <cell r="D13" t="str">
            <v>112</v>
          </cell>
        </row>
        <row r="14">
          <cell r="B14" t="str">
            <v>Врапчиште</v>
          </cell>
          <cell r="C14" t="str">
            <v>Vrapchiste</v>
          </cell>
          <cell r="D14" t="str">
            <v>114</v>
          </cell>
        </row>
        <row r="15">
          <cell r="B15" t="str">
            <v xml:space="preserve">Гевгелија </v>
          </cell>
          <cell r="C15" t="str">
            <v>Gevgelija</v>
          </cell>
          <cell r="D15" t="str">
            <v>115</v>
          </cell>
        </row>
        <row r="16">
          <cell r="B16" t="str">
            <v>Гостивар</v>
          </cell>
          <cell r="C16" t="str">
            <v>Gostivar</v>
          </cell>
          <cell r="D16" t="str">
            <v>116</v>
          </cell>
        </row>
        <row r="17">
          <cell r="B17" t="str">
            <v>Градско</v>
          </cell>
          <cell r="C17" t="str">
            <v>Gradsko</v>
          </cell>
          <cell r="D17" t="str">
            <v>117</v>
          </cell>
        </row>
        <row r="18">
          <cell r="B18" t="str">
            <v>Дебар</v>
          </cell>
          <cell r="C18" t="str">
            <v>Debar</v>
          </cell>
          <cell r="D18" t="str">
            <v>118</v>
          </cell>
        </row>
        <row r="19">
          <cell r="B19" t="str">
            <v xml:space="preserve">Дебарца </v>
          </cell>
          <cell r="C19" t="str">
            <v>Debarca</v>
          </cell>
          <cell r="D19" t="str">
            <v>119</v>
          </cell>
        </row>
        <row r="20">
          <cell r="B20" t="str">
            <v>Делчево</v>
          </cell>
          <cell r="C20" t="str">
            <v>Delchevo</v>
          </cell>
          <cell r="D20" t="str">
            <v>120</v>
          </cell>
        </row>
        <row r="21">
          <cell r="B21" t="str">
            <v>Демир Капија</v>
          </cell>
          <cell r="C21" t="str">
            <v>Demir Kapija</v>
          </cell>
          <cell r="D21" t="str">
            <v>121</v>
          </cell>
        </row>
        <row r="22">
          <cell r="B22" t="str">
            <v>Демир Хисар</v>
          </cell>
          <cell r="C22" t="str">
            <v>Demir Hisar</v>
          </cell>
          <cell r="D22" t="str">
            <v>122</v>
          </cell>
        </row>
        <row r="23">
          <cell r="B23" t="str">
            <v>Дојран</v>
          </cell>
          <cell r="C23" t="str">
            <v>Dojran</v>
          </cell>
          <cell r="D23" t="str">
            <v>123</v>
          </cell>
        </row>
        <row r="24">
          <cell r="B24" t="str">
            <v>Долнени</v>
          </cell>
          <cell r="C24" t="str">
            <v>Dolneni</v>
          </cell>
          <cell r="D24" t="str">
            <v>124</v>
          </cell>
        </row>
        <row r="25">
          <cell r="B25" t="str">
            <v>Желино</v>
          </cell>
          <cell r="C25" t="str">
            <v>Zelino</v>
          </cell>
          <cell r="D25" t="str">
            <v>126</v>
          </cell>
        </row>
        <row r="26">
          <cell r="B26" t="str">
            <v>Зелениково</v>
          </cell>
          <cell r="C26" t="str">
            <v>Zelenikovo</v>
          </cell>
          <cell r="D26" t="str">
            <v>128</v>
          </cell>
        </row>
        <row r="27">
          <cell r="B27" t="str">
            <v>Зрновци</v>
          </cell>
          <cell r="C27" t="str">
            <v>Zrnovci</v>
          </cell>
          <cell r="D27" t="str">
            <v>129</v>
          </cell>
        </row>
        <row r="28">
          <cell r="B28" t="str">
            <v xml:space="preserve">Илинден </v>
          </cell>
          <cell r="C28" t="str">
            <v>Ilinden</v>
          </cell>
          <cell r="D28" t="str">
            <v>130</v>
          </cell>
        </row>
        <row r="29">
          <cell r="B29" t="str">
            <v>Јагуновце</v>
          </cell>
          <cell r="C29" t="str">
            <v>Jagunovce</v>
          </cell>
          <cell r="D29" t="str">
            <v>131</v>
          </cell>
        </row>
        <row r="30">
          <cell r="B30" t="str">
            <v>Кавадарци</v>
          </cell>
          <cell r="C30" t="str">
            <v>Kavadarci</v>
          </cell>
          <cell r="D30" t="str">
            <v>132</v>
          </cell>
        </row>
        <row r="31">
          <cell r="B31" t="str">
            <v>Карабинци</v>
          </cell>
          <cell r="C31" t="str">
            <v>Karbinci</v>
          </cell>
          <cell r="D31" t="str">
            <v>133</v>
          </cell>
        </row>
        <row r="32">
          <cell r="B32" t="str">
            <v>Кичево</v>
          </cell>
          <cell r="C32" t="str">
            <v>Kichevo</v>
          </cell>
          <cell r="D32" t="str">
            <v>134</v>
          </cell>
        </row>
        <row r="33">
          <cell r="B33" t="str">
            <v>Конче</v>
          </cell>
          <cell r="C33" t="str">
            <v>Konche</v>
          </cell>
          <cell r="D33" t="str">
            <v>135</v>
          </cell>
        </row>
        <row r="34">
          <cell r="B34" t="str">
            <v>Кочани</v>
          </cell>
          <cell r="C34" t="str">
            <v>Kochani</v>
          </cell>
          <cell r="D34" t="str">
            <v>136</v>
          </cell>
        </row>
        <row r="35">
          <cell r="B35" t="str">
            <v>Кратово</v>
          </cell>
          <cell r="C35" t="str">
            <v>Kratovo</v>
          </cell>
          <cell r="D35" t="str">
            <v>137</v>
          </cell>
        </row>
        <row r="36">
          <cell r="B36" t="str">
            <v>Крива Паланка</v>
          </cell>
          <cell r="C36" t="str">
            <v>Kriva Palanka</v>
          </cell>
          <cell r="D36" t="str">
            <v>138</v>
          </cell>
        </row>
        <row r="37">
          <cell r="B37" t="str">
            <v>Кривогаштани</v>
          </cell>
          <cell r="C37" t="str">
            <v>Krivogashtani</v>
          </cell>
          <cell r="D37" t="str">
            <v>139</v>
          </cell>
        </row>
        <row r="38">
          <cell r="B38" t="str">
            <v>Крушево</v>
          </cell>
          <cell r="C38" t="str">
            <v>Krushevo</v>
          </cell>
          <cell r="D38" t="str">
            <v>140</v>
          </cell>
        </row>
        <row r="39">
          <cell r="B39" t="str">
            <v>Куманово</v>
          </cell>
          <cell r="C39" t="str">
            <v>Kumanovo</v>
          </cell>
          <cell r="D39" t="str">
            <v>141</v>
          </cell>
        </row>
        <row r="40">
          <cell r="B40" t="str">
            <v>Липково</v>
          </cell>
          <cell r="C40" t="str">
            <v>Lipkovo</v>
          </cell>
          <cell r="D40" t="str">
            <v>142</v>
          </cell>
        </row>
        <row r="41">
          <cell r="B41" t="str">
            <v>Лозово</v>
          </cell>
          <cell r="C41" t="str">
            <v>Lozovo</v>
          </cell>
          <cell r="D41" t="str">
            <v>143</v>
          </cell>
        </row>
        <row r="42">
          <cell r="B42" t="str">
            <v>Маврово и Ростуша</v>
          </cell>
          <cell r="C42" t="str">
            <v>Mavrovo I Rostusha</v>
          </cell>
          <cell r="D42" t="str">
            <v>144</v>
          </cell>
        </row>
        <row r="43">
          <cell r="B43" t="str">
            <v xml:space="preserve">Македонски Брод </v>
          </cell>
          <cell r="C43" t="str">
            <v>Makedonski Brod</v>
          </cell>
          <cell r="D43" t="str">
            <v>145</v>
          </cell>
        </row>
        <row r="44">
          <cell r="B44" t="str">
            <v>Македонска Каменица</v>
          </cell>
          <cell r="C44" t="str">
            <v>Makedonska Kamenica</v>
          </cell>
          <cell r="D44" t="str">
            <v>146</v>
          </cell>
        </row>
        <row r="45">
          <cell r="B45" t="str">
            <v>Могила</v>
          </cell>
          <cell r="C45" t="str">
            <v>Mogila</v>
          </cell>
          <cell r="D45" t="str">
            <v>147</v>
          </cell>
        </row>
        <row r="46">
          <cell r="B46" t="str">
            <v>Неготино</v>
          </cell>
          <cell r="C46" t="str">
            <v>Negotino</v>
          </cell>
          <cell r="D46" t="str">
            <v>148</v>
          </cell>
        </row>
        <row r="47">
          <cell r="B47" t="str">
            <v>Новаци</v>
          </cell>
          <cell r="C47" t="str">
            <v>Novaci</v>
          </cell>
          <cell r="D47" t="str">
            <v>149</v>
          </cell>
        </row>
        <row r="48">
          <cell r="B48" t="str">
            <v>Ново Село</v>
          </cell>
          <cell r="C48" t="str">
            <v>Novo Selo</v>
          </cell>
          <cell r="D48" t="str">
            <v>150</v>
          </cell>
        </row>
        <row r="49">
          <cell r="B49" t="str">
            <v>Охрид</v>
          </cell>
          <cell r="C49" t="str">
            <v>Ohrid</v>
          </cell>
          <cell r="D49" t="str">
            <v>152</v>
          </cell>
        </row>
        <row r="50">
          <cell r="B50" t="str">
            <v>Петровец</v>
          </cell>
          <cell r="C50" t="str">
            <v>Petrovec</v>
          </cell>
          <cell r="D50" t="str">
            <v>153</v>
          </cell>
        </row>
        <row r="51">
          <cell r="B51" t="str">
            <v>Пехчево</v>
          </cell>
          <cell r="C51" t="str">
            <v>Pehchevo</v>
          </cell>
          <cell r="D51" t="str">
            <v>154</v>
          </cell>
        </row>
        <row r="52">
          <cell r="B52" t="str">
            <v>Пласница</v>
          </cell>
          <cell r="C52" t="str">
            <v>Plasnica</v>
          </cell>
          <cell r="D52" t="str">
            <v>155</v>
          </cell>
        </row>
        <row r="53">
          <cell r="B53" t="str">
            <v>Прилеп</v>
          </cell>
          <cell r="C53" t="str">
            <v>Prilep</v>
          </cell>
          <cell r="D53" t="str">
            <v>156</v>
          </cell>
        </row>
        <row r="54">
          <cell r="B54" t="str">
            <v>Пробиштип</v>
          </cell>
          <cell r="C54" t="str">
            <v>Probishtip</v>
          </cell>
          <cell r="D54" t="str">
            <v>157</v>
          </cell>
        </row>
        <row r="55">
          <cell r="B55" t="str">
            <v>Радовиш</v>
          </cell>
          <cell r="C55" t="str">
            <v>Radovish</v>
          </cell>
          <cell r="D55" t="str">
            <v>158</v>
          </cell>
        </row>
        <row r="56">
          <cell r="B56" t="str">
            <v>Ранковце</v>
          </cell>
          <cell r="C56" t="str">
            <v>Rankovce</v>
          </cell>
          <cell r="D56" t="str">
            <v>159</v>
          </cell>
        </row>
        <row r="57">
          <cell r="B57" t="str">
            <v>Ресен</v>
          </cell>
          <cell r="C57" t="str">
            <v>Resen</v>
          </cell>
          <cell r="D57" t="str">
            <v>160</v>
          </cell>
        </row>
        <row r="58">
          <cell r="B58" t="str">
            <v>Росоман</v>
          </cell>
          <cell r="C58" t="str">
            <v>Rosoman</v>
          </cell>
          <cell r="D58" t="str">
            <v>161</v>
          </cell>
        </row>
        <row r="59">
          <cell r="B59" t="str">
            <v>Старо Нагоричане</v>
          </cell>
          <cell r="C59" t="str">
            <v>Staro Nagorichane</v>
          </cell>
          <cell r="D59" t="str">
            <v>162</v>
          </cell>
        </row>
        <row r="60">
          <cell r="B60" t="str">
            <v>Свети Николе</v>
          </cell>
          <cell r="C60" t="str">
            <v>Sveti Nikole</v>
          </cell>
          <cell r="D60" t="str">
            <v>163</v>
          </cell>
        </row>
        <row r="61">
          <cell r="B61" t="str">
            <v>Сопиште</v>
          </cell>
          <cell r="C61" t="str">
            <v>Sopishte</v>
          </cell>
          <cell r="D61" t="str">
            <v>164</v>
          </cell>
        </row>
        <row r="62">
          <cell r="B62" t="str">
            <v>Струга</v>
          </cell>
          <cell r="C62" t="str">
            <v xml:space="preserve">Struga </v>
          </cell>
          <cell r="D62" t="str">
            <v>165</v>
          </cell>
        </row>
        <row r="63">
          <cell r="B63" t="str">
            <v xml:space="preserve">Струмица </v>
          </cell>
          <cell r="C63" t="str">
            <v xml:space="preserve">Strumica </v>
          </cell>
          <cell r="D63" t="str">
            <v>166</v>
          </cell>
        </row>
        <row r="64">
          <cell r="B64" t="str">
            <v>Студеничани</v>
          </cell>
          <cell r="C64" t="str">
            <v>Studenichani</v>
          </cell>
          <cell r="D64" t="str">
            <v>167</v>
          </cell>
        </row>
        <row r="65">
          <cell r="B65" t="str">
            <v xml:space="preserve">Теарце </v>
          </cell>
          <cell r="C65" t="str">
            <v>Tearce</v>
          </cell>
          <cell r="D65" t="str">
            <v>168</v>
          </cell>
        </row>
        <row r="66">
          <cell r="B66" t="str">
            <v>Тетово</v>
          </cell>
          <cell r="C66" t="str">
            <v>Tetovo</v>
          </cell>
          <cell r="D66" t="str">
            <v>169</v>
          </cell>
        </row>
        <row r="67">
          <cell r="B67" t="str">
            <v>Центар Жупа</v>
          </cell>
          <cell r="C67" t="str">
            <v>Centar Zhupa</v>
          </cell>
          <cell r="D67" t="str">
            <v>170</v>
          </cell>
        </row>
        <row r="68">
          <cell r="B68" t="str">
            <v>Чашка</v>
          </cell>
          <cell r="C68" t="str">
            <v>Chashka</v>
          </cell>
          <cell r="D68" t="str">
            <v>171</v>
          </cell>
        </row>
        <row r="69">
          <cell r="B69" t="str">
            <v>Чешиново и Облешево</v>
          </cell>
          <cell r="C69" t="str">
            <v>Cheshinovo I Obleshevo</v>
          </cell>
          <cell r="D69" t="str">
            <v>172</v>
          </cell>
        </row>
        <row r="70">
          <cell r="B70" t="str">
            <v>Чучер Сандево</v>
          </cell>
          <cell r="C70" t="str">
            <v>Chucher Sandevo</v>
          </cell>
          <cell r="D70" t="str">
            <v>173</v>
          </cell>
        </row>
        <row r="71">
          <cell r="B71" t="str">
            <v>Штип</v>
          </cell>
          <cell r="C71" t="str">
            <v>Shtip</v>
          </cell>
          <cell r="D71" t="str">
            <v>174</v>
          </cell>
        </row>
        <row r="72">
          <cell r="B72" t="str">
            <v>Аеродром</v>
          </cell>
          <cell r="C72" t="str">
            <v>Aerodrom</v>
          </cell>
          <cell r="D72" t="str">
            <v>175</v>
          </cell>
        </row>
        <row r="73">
          <cell r="B73" t="str">
            <v>Бутел</v>
          </cell>
          <cell r="C73" t="str">
            <v>Butel</v>
          </cell>
          <cell r="D73" t="str">
            <v>176</v>
          </cell>
        </row>
        <row r="74">
          <cell r="B74" t="str">
            <v>Гази Баба</v>
          </cell>
          <cell r="C74" t="str">
            <v>Gazi Baba</v>
          </cell>
          <cell r="D74" t="str">
            <v>177</v>
          </cell>
        </row>
        <row r="75">
          <cell r="B75" t="str">
            <v>Ѓорче Петров</v>
          </cell>
          <cell r="C75" t="str">
            <v>Gjorche Petrov</v>
          </cell>
          <cell r="D75" t="str">
            <v>178</v>
          </cell>
        </row>
        <row r="76">
          <cell r="B76" t="str">
            <v>Карпош</v>
          </cell>
          <cell r="C76" t="str">
            <v>Karposh</v>
          </cell>
          <cell r="D76" t="str">
            <v>179</v>
          </cell>
        </row>
        <row r="77">
          <cell r="B77" t="str">
            <v xml:space="preserve">Кисела Вода </v>
          </cell>
          <cell r="C77" t="str">
            <v>Kisela Voda</v>
          </cell>
          <cell r="D77" t="str">
            <v>180</v>
          </cell>
        </row>
        <row r="78">
          <cell r="B78" t="str">
            <v>Сарај</v>
          </cell>
          <cell r="C78" t="str">
            <v>Saraj</v>
          </cell>
          <cell r="D78" t="str">
            <v>181</v>
          </cell>
        </row>
        <row r="79">
          <cell r="B79" t="str">
            <v xml:space="preserve">Центар </v>
          </cell>
          <cell r="C79" t="str">
            <v>Centar</v>
          </cell>
          <cell r="D79" t="str">
            <v>182</v>
          </cell>
        </row>
        <row r="80">
          <cell r="B80" t="str">
            <v>Чаир</v>
          </cell>
          <cell r="C80" t="str">
            <v>Chair</v>
          </cell>
          <cell r="D80" t="str">
            <v>183</v>
          </cell>
        </row>
        <row r="81">
          <cell r="B81" t="str">
            <v>Шуто Оризари</v>
          </cell>
          <cell r="C81" t="str">
            <v>Shuto Orizari</v>
          </cell>
          <cell r="D81" t="str">
            <v>184</v>
          </cell>
        </row>
        <row r="82">
          <cell r="B82" t="str">
            <v>Град Скопје</v>
          </cell>
          <cell r="C82" t="str">
            <v>Grad Skopje</v>
          </cell>
          <cell r="D82" t="str">
            <v>185</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A7284-347F-4878-85FC-5D6DCD2C3C22}">
  <sheetPr>
    <tabColor rgb="FFFFFF00"/>
    <pageSetUpPr fitToPage="1"/>
  </sheetPr>
  <dimension ref="A1:AD88"/>
  <sheetViews>
    <sheetView view="pageBreakPreview" topLeftCell="A70" zoomScale="55" zoomScaleNormal="85" zoomScaleSheetLayoutView="55" zoomScalePageLayoutView="40" workbookViewId="0">
      <selection activeCell="D89" sqref="D89"/>
    </sheetView>
  </sheetViews>
  <sheetFormatPr defaultRowHeight="18" x14ac:dyDescent="0.35"/>
  <cols>
    <col min="1" max="1" width="3.42578125" style="1" customWidth="1"/>
    <col min="2" max="2" width="10.7109375" style="61" customWidth="1"/>
    <col min="3" max="3" width="11.7109375" style="61" customWidth="1"/>
    <col min="4" max="4" width="64.140625" style="62" customWidth="1"/>
    <col min="5" max="5" width="12.85546875" style="61" customWidth="1"/>
    <col min="6" max="6" width="15.42578125" style="64" customWidth="1"/>
    <col min="7" max="7" width="19.28515625" style="65" customWidth="1"/>
    <col min="8" max="8" width="21.5703125" style="66" customWidth="1"/>
    <col min="9" max="9" width="3.7109375" style="2" customWidth="1"/>
    <col min="10" max="30" width="9.140625" style="2"/>
    <col min="243" max="243" width="3.42578125" customWidth="1"/>
    <col min="244" max="244" width="7" customWidth="1"/>
    <col min="245" max="245" width="9.85546875" customWidth="1"/>
    <col min="246" max="246" width="64.140625" customWidth="1"/>
    <col min="247" max="247" width="11.42578125" customWidth="1"/>
    <col min="248" max="248" width="12.85546875" customWidth="1"/>
    <col min="249" max="249" width="15.42578125" customWidth="1"/>
    <col min="250" max="250" width="19.42578125" customWidth="1"/>
    <col min="251" max="251" width="13.85546875" customWidth="1"/>
    <col min="499" max="499" width="3.42578125" customWidth="1"/>
    <col min="500" max="500" width="7" customWidth="1"/>
    <col min="501" max="501" width="9.85546875" customWidth="1"/>
    <col min="502" max="502" width="64.140625" customWidth="1"/>
    <col min="503" max="503" width="11.42578125" customWidth="1"/>
    <col min="504" max="504" width="12.85546875" customWidth="1"/>
    <col min="505" max="505" width="15.42578125" customWidth="1"/>
    <col min="506" max="506" width="19.42578125" customWidth="1"/>
    <col min="507" max="507" width="13.85546875" customWidth="1"/>
    <col min="755" max="755" width="3.42578125" customWidth="1"/>
    <col min="756" max="756" width="7" customWidth="1"/>
    <col min="757" max="757" width="9.85546875" customWidth="1"/>
    <col min="758" max="758" width="64.140625" customWidth="1"/>
    <col min="759" max="759" width="11.42578125" customWidth="1"/>
    <col min="760" max="760" width="12.85546875" customWidth="1"/>
    <col min="761" max="761" width="15.42578125" customWidth="1"/>
    <col min="762" max="762" width="19.42578125" customWidth="1"/>
    <col min="763" max="763" width="13.85546875" customWidth="1"/>
    <col min="1011" max="1011" width="3.42578125" customWidth="1"/>
    <col min="1012" max="1012" width="7" customWidth="1"/>
    <col min="1013" max="1013" width="9.85546875" customWidth="1"/>
    <col min="1014" max="1014" width="64.140625" customWidth="1"/>
    <col min="1015" max="1015" width="11.42578125" customWidth="1"/>
    <col min="1016" max="1016" width="12.85546875" customWidth="1"/>
    <col min="1017" max="1017" width="15.42578125" customWidth="1"/>
    <col min="1018" max="1018" width="19.42578125" customWidth="1"/>
    <col min="1019" max="1019" width="13.85546875" customWidth="1"/>
    <col min="1267" max="1267" width="3.42578125" customWidth="1"/>
    <col min="1268" max="1268" width="7" customWidth="1"/>
    <col min="1269" max="1269" width="9.85546875" customWidth="1"/>
    <col min="1270" max="1270" width="64.140625" customWidth="1"/>
    <col min="1271" max="1271" width="11.42578125" customWidth="1"/>
    <col min="1272" max="1272" width="12.85546875" customWidth="1"/>
    <col min="1273" max="1273" width="15.42578125" customWidth="1"/>
    <col min="1274" max="1274" width="19.42578125" customWidth="1"/>
    <col min="1275" max="1275" width="13.85546875" customWidth="1"/>
    <col min="1523" max="1523" width="3.42578125" customWidth="1"/>
    <col min="1524" max="1524" width="7" customWidth="1"/>
    <col min="1525" max="1525" width="9.85546875" customWidth="1"/>
    <col min="1526" max="1526" width="64.140625" customWidth="1"/>
    <col min="1527" max="1527" width="11.42578125" customWidth="1"/>
    <col min="1528" max="1528" width="12.85546875" customWidth="1"/>
    <col min="1529" max="1529" width="15.42578125" customWidth="1"/>
    <col min="1530" max="1530" width="19.42578125" customWidth="1"/>
    <col min="1531" max="1531" width="13.85546875" customWidth="1"/>
    <col min="1779" max="1779" width="3.42578125" customWidth="1"/>
    <col min="1780" max="1780" width="7" customWidth="1"/>
    <col min="1781" max="1781" width="9.85546875" customWidth="1"/>
    <col min="1782" max="1782" width="64.140625" customWidth="1"/>
    <col min="1783" max="1783" width="11.42578125" customWidth="1"/>
    <col min="1784" max="1784" width="12.85546875" customWidth="1"/>
    <col min="1785" max="1785" width="15.42578125" customWidth="1"/>
    <col min="1786" max="1786" width="19.42578125" customWidth="1"/>
    <col min="1787" max="1787" width="13.85546875" customWidth="1"/>
    <col min="2035" max="2035" width="3.42578125" customWidth="1"/>
    <col min="2036" max="2036" width="7" customWidth="1"/>
    <col min="2037" max="2037" width="9.85546875" customWidth="1"/>
    <col min="2038" max="2038" width="64.140625" customWidth="1"/>
    <col min="2039" max="2039" width="11.42578125" customWidth="1"/>
    <col min="2040" max="2040" width="12.85546875" customWidth="1"/>
    <col min="2041" max="2041" width="15.42578125" customWidth="1"/>
    <col min="2042" max="2042" width="19.42578125" customWidth="1"/>
    <col min="2043" max="2043" width="13.85546875" customWidth="1"/>
    <col min="2291" max="2291" width="3.42578125" customWidth="1"/>
    <col min="2292" max="2292" width="7" customWidth="1"/>
    <col min="2293" max="2293" width="9.85546875" customWidth="1"/>
    <col min="2294" max="2294" width="64.140625" customWidth="1"/>
    <col min="2295" max="2295" width="11.42578125" customWidth="1"/>
    <col min="2296" max="2296" width="12.85546875" customWidth="1"/>
    <col min="2297" max="2297" width="15.42578125" customWidth="1"/>
    <col min="2298" max="2298" width="19.42578125" customWidth="1"/>
    <col min="2299" max="2299" width="13.85546875" customWidth="1"/>
    <col min="2547" max="2547" width="3.42578125" customWidth="1"/>
    <col min="2548" max="2548" width="7" customWidth="1"/>
    <col min="2549" max="2549" width="9.85546875" customWidth="1"/>
    <col min="2550" max="2550" width="64.140625" customWidth="1"/>
    <col min="2551" max="2551" width="11.42578125" customWidth="1"/>
    <col min="2552" max="2552" width="12.85546875" customWidth="1"/>
    <col min="2553" max="2553" width="15.42578125" customWidth="1"/>
    <col min="2554" max="2554" width="19.42578125" customWidth="1"/>
    <col min="2555" max="2555" width="13.85546875" customWidth="1"/>
    <col min="2803" max="2803" width="3.42578125" customWidth="1"/>
    <col min="2804" max="2804" width="7" customWidth="1"/>
    <col min="2805" max="2805" width="9.85546875" customWidth="1"/>
    <col min="2806" max="2806" width="64.140625" customWidth="1"/>
    <col min="2807" max="2807" width="11.42578125" customWidth="1"/>
    <col min="2808" max="2808" width="12.85546875" customWidth="1"/>
    <col min="2809" max="2809" width="15.42578125" customWidth="1"/>
    <col min="2810" max="2810" width="19.42578125" customWidth="1"/>
    <col min="2811" max="2811" width="13.85546875" customWidth="1"/>
    <col min="3059" max="3059" width="3.42578125" customWidth="1"/>
    <col min="3060" max="3060" width="7" customWidth="1"/>
    <col min="3061" max="3061" width="9.85546875" customWidth="1"/>
    <col min="3062" max="3062" width="64.140625" customWidth="1"/>
    <col min="3063" max="3063" width="11.42578125" customWidth="1"/>
    <col min="3064" max="3064" width="12.85546875" customWidth="1"/>
    <col min="3065" max="3065" width="15.42578125" customWidth="1"/>
    <col min="3066" max="3066" width="19.42578125" customWidth="1"/>
    <col min="3067" max="3067" width="13.85546875" customWidth="1"/>
    <col min="3315" max="3315" width="3.42578125" customWidth="1"/>
    <col min="3316" max="3316" width="7" customWidth="1"/>
    <col min="3317" max="3317" width="9.85546875" customWidth="1"/>
    <col min="3318" max="3318" width="64.140625" customWidth="1"/>
    <col min="3319" max="3319" width="11.42578125" customWidth="1"/>
    <col min="3320" max="3320" width="12.85546875" customWidth="1"/>
    <col min="3321" max="3321" width="15.42578125" customWidth="1"/>
    <col min="3322" max="3322" width="19.42578125" customWidth="1"/>
    <col min="3323" max="3323" width="13.85546875" customWidth="1"/>
    <col min="3571" max="3571" width="3.42578125" customWidth="1"/>
    <col min="3572" max="3572" width="7" customWidth="1"/>
    <col min="3573" max="3573" width="9.85546875" customWidth="1"/>
    <col min="3574" max="3574" width="64.140625" customWidth="1"/>
    <col min="3575" max="3575" width="11.42578125" customWidth="1"/>
    <col min="3576" max="3576" width="12.85546875" customWidth="1"/>
    <col min="3577" max="3577" width="15.42578125" customWidth="1"/>
    <col min="3578" max="3578" width="19.42578125" customWidth="1"/>
    <col min="3579" max="3579" width="13.85546875" customWidth="1"/>
    <col min="3827" max="3827" width="3.42578125" customWidth="1"/>
    <col min="3828" max="3828" width="7" customWidth="1"/>
    <col min="3829" max="3829" width="9.85546875" customWidth="1"/>
    <col min="3830" max="3830" width="64.140625" customWidth="1"/>
    <col min="3831" max="3831" width="11.42578125" customWidth="1"/>
    <col min="3832" max="3832" width="12.85546875" customWidth="1"/>
    <col min="3833" max="3833" width="15.42578125" customWidth="1"/>
    <col min="3834" max="3834" width="19.42578125" customWidth="1"/>
    <col min="3835" max="3835" width="13.85546875" customWidth="1"/>
    <col min="4083" max="4083" width="3.42578125" customWidth="1"/>
    <col min="4084" max="4084" width="7" customWidth="1"/>
    <col min="4085" max="4085" width="9.85546875" customWidth="1"/>
    <col min="4086" max="4086" width="64.140625" customWidth="1"/>
    <col min="4087" max="4087" width="11.42578125" customWidth="1"/>
    <col min="4088" max="4088" width="12.85546875" customWidth="1"/>
    <col min="4089" max="4089" width="15.42578125" customWidth="1"/>
    <col min="4090" max="4090" width="19.42578125" customWidth="1"/>
    <col min="4091" max="4091" width="13.85546875" customWidth="1"/>
    <col min="4339" max="4339" width="3.42578125" customWidth="1"/>
    <col min="4340" max="4340" width="7" customWidth="1"/>
    <col min="4341" max="4341" width="9.85546875" customWidth="1"/>
    <col min="4342" max="4342" width="64.140625" customWidth="1"/>
    <col min="4343" max="4343" width="11.42578125" customWidth="1"/>
    <col min="4344" max="4344" width="12.85546875" customWidth="1"/>
    <col min="4345" max="4345" width="15.42578125" customWidth="1"/>
    <col min="4346" max="4346" width="19.42578125" customWidth="1"/>
    <col min="4347" max="4347" width="13.85546875" customWidth="1"/>
    <col min="4595" max="4595" width="3.42578125" customWidth="1"/>
    <col min="4596" max="4596" width="7" customWidth="1"/>
    <col min="4597" max="4597" width="9.85546875" customWidth="1"/>
    <col min="4598" max="4598" width="64.140625" customWidth="1"/>
    <col min="4599" max="4599" width="11.42578125" customWidth="1"/>
    <col min="4600" max="4600" width="12.85546875" customWidth="1"/>
    <col min="4601" max="4601" width="15.42578125" customWidth="1"/>
    <col min="4602" max="4602" width="19.42578125" customWidth="1"/>
    <col min="4603" max="4603" width="13.85546875" customWidth="1"/>
    <col min="4851" max="4851" width="3.42578125" customWidth="1"/>
    <col min="4852" max="4852" width="7" customWidth="1"/>
    <col min="4853" max="4853" width="9.85546875" customWidth="1"/>
    <col min="4854" max="4854" width="64.140625" customWidth="1"/>
    <col min="4855" max="4855" width="11.42578125" customWidth="1"/>
    <col min="4856" max="4856" width="12.85546875" customWidth="1"/>
    <col min="4857" max="4857" width="15.42578125" customWidth="1"/>
    <col min="4858" max="4858" width="19.42578125" customWidth="1"/>
    <col min="4859" max="4859" width="13.85546875" customWidth="1"/>
    <col min="5107" max="5107" width="3.42578125" customWidth="1"/>
    <col min="5108" max="5108" width="7" customWidth="1"/>
    <col min="5109" max="5109" width="9.85546875" customWidth="1"/>
    <col min="5110" max="5110" width="64.140625" customWidth="1"/>
    <col min="5111" max="5111" width="11.42578125" customWidth="1"/>
    <col min="5112" max="5112" width="12.85546875" customWidth="1"/>
    <col min="5113" max="5113" width="15.42578125" customWidth="1"/>
    <col min="5114" max="5114" width="19.42578125" customWidth="1"/>
    <col min="5115" max="5115" width="13.85546875" customWidth="1"/>
    <col min="5363" max="5363" width="3.42578125" customWidth="1"/>
    <col min="5364" max="5364" width="7" customWidth="1"/>
    <col min="5365" max="5365" width="9.85546875" customWidth="1"/>
    <col min="5366" max="5366" width="64.140625" customWidth="1"/>
    <col min="5367" max="5367" width="11.42578125" customWidth="1"/>
    <col min="5368" max="5368" width="12.85546875" customWidth="1"/>
    <col min="5369" max="5369" width="15.42578125" customWidth="1"/>
    <col min="5370" max="5370" width="19.42578125" customWidth="1"/>
    <col min="5371" max="5371" width="13.85546875" customWidth="1"/>
    <col min="5619" max="5619" width="3.42578125" customWidth="1"/>
    <col min="5620" max="5620" width="7" customWidth="1"/>
    <col min="5621" max="5621" width="9.85546875" customWidth="1"/>
    <col min="5622" max="5622" width="64.140625" customWidth="1"/>
    <col min="5623" max="5623" width="11.42578125" customWidth="1"/>
    <col min="5624" max="5624" width="12.85546875" customWidth="1"/>
    <col min="5625" max="5625" width="15.42578125" customWidth="1"/>
    <col min="5626" max="5626" width="19.42578125" customWidth="1"/>
    <col min="5627" max="5627" width="13.85546875" customWidth="1"/>
    <col min="5875" max="5875" width="3.42578125" customWidth="1"/>
    <col min="5876" max="5876" width="7" customWidth="1"/>
    <col min="5877" max="5877" width="9.85546875" customWidth="1"/>
    <col min="5878" max="5878" width="64.140625" customWidth="1"/>
    <col min="5879" max="5879" width="11.42578125" customWidth="1"/>
    <col min="5880" max="5880" width="12.85546875" customWidth="1"/>
    <col min="5881" max="5881" width="15.42578125" customWidth="1"/>
    <col min="5882" max="5882" width="19.42578125" customWidth="1"/>
    <col min="5883" max="5883" width="13.85546875" customWidth="1"/>
    <col min="6131" max="6131" width="3.42578125" customWidth="1"/>
    <col min="6132" max="6132" width="7" customWidth="1"/>
    <col min="6133" max="6133" width="9.85546875" customWidth="1"/>
    <col min="6134" max="6134" width="64.140625" customWidth="1"/>
    <col min="6135" max="6135" width="11.42578125" customWidth="1"/>
    <col min="6136" max="6136" width="12.85546875" customWidth="1"/>
    <col min="6137" max="6137" width="15.42578125" customWidth="1"/>
    <col min="6138" max="6138" width="19.42578125" customWidth="1"/>
    <col min="6139" max="6139" width="13.85546875" customWidth="1"/>
    <col min="6387" max="6387" width="3.42578125" customWidth="1"/>
    <col min="6388" max="6388" width="7" customWidth="1"/>
    <col min="6389" max="6389" width="9.85546875" customWidth="1"/>
    <col min="6390" max="6390" width="64.140625" customWidth="1"/>
    <col min="6391" max="6391" width="11.42578125" customWidth="1"/>
    <col min="6392" max="6392" width="12.85546875" customWidth="1"/>
    <col min="6393" max="6393" width="15.42578125" customWidth="1"/>
    <col min="6394" max="6394" width="19.42578125" customWidth="1"/>
    <col min="6395" max="6395" width="13.85546875" customWidth="1"/>
    <col min="6643" max="6643" width="3.42578125" customWidth="1"/>
    <col min="6644" max="6644" width="7" customWidth="1"/>
    <col min="6645" max="6645" width="9.85546875" customWidth="1"/>
    <col min="6646" max="6646" width="64.140625" customWidth="1"/>
    <col min="6647" max="6647" width="11.42578125" customWidth="1"/>
    <col min="6648" max="6648" width="12.85546875" customWidth="1"/>
    <col min="6649" max="6649" width="15.42578125" customWidth="1"/>
    <col min="6650" max="6650" width="19.42578125" customWidth="1"/>
    <col min="6651" max="6651" width="13.85546875" customWidth="1"/>
    <col min="6899" max="6899" width="3.42578125" customWidth="1"/>
    <col min="6900" max="6900" width="7" customWidth="1"/>
    <col min="6901" max="6901" width="9.85546875" customWidth="1"/>
    <col min="6902" max="6902" width="64.140625" customWidth="1"/>
    <col min="6903" max="6903" width="11.42578125" customWidth="1"/>
    <col min="6904" max="6904" width="12.85546875" customWidth="1"/>
    <col min="6905" max="6905" width="15.42578125" customWidth="1"/>
    <col min="6906" max="6906" width="19.42578125" customWidth="1"/>
    <col min="6907" max="6907" width="13.85546875" customWidth="1"/>
    <col min="7155" max="7155" width="3.42578125" customWidth="1"/>
    <col min="7156" max="7156" width="7" customWidth="1"/>
    <col min="7157" max="7157" width="9.85546875" customWidth="1"/>
    <col min="7158" max="7158" width="64.140625" customWidth="1"/>
    <col min="7159" max="7159" width="11.42578125" customWidth="1"/>
    <col min="7160" max="7160" width="12.85546875" customWidth="1"/>
    <col min="7161" max="7161" width="15.42578125" customWidth="1"/>
    <col min="7162" max="7162" width="19.42578125" customWidth="1"/>
    <col min="7163" max="7163" width="13.85546875" customWidth="1"/>
    <col min="7411" max="7411" width="3.42578125" customWidth="1"/>
    <col min="7412" max="7412" width="7" customWidth="1"/>
    <col min="7413" max="7413" width="9.85546875" customWidth="1"/>
    <col min="7414" max="7414" width="64.140625" customWidth="1"/>
    <col min="7415" max="7415" width="11.42578125" customWidth="1"/>
    <col min="7416" max="7416" width="12.85546875" customWidth="1"/>
    <col min="7417" max="7417" width="15.42578125" customWidth="1"/>
    <col min="7418" max="7418" width="19.42578125" customWidth="1"/>
    <col min="7419" max="7419" width="13.85546875" customWidth="1"/>
    <col min="7667" max="7667" width="3.42578125" customWidth="1"/>
    <col min="7668" max="7668" width="7" customWidth="1"/>
    <col min="7669" max="7669" width="9.85546875" customWidth="1"/>
    <col min="7670" max="7670" width="64.140625" customWidth="1"/>
    <col min="7671" max="7671" width="11.42578125" customWidth="1"/>
    <col min="7672" max="7672" width="12.85546875" customWidth="1"/>
    <col min="7673" max="7673" width="15.42578125" customWidth="1"/>
    <col min="7674" max="7674" width="19.42578125" customWidth="1"/>
    <col min="7675" max="7675" width="13.85546875" customWidth="1"/>
    <col min="7923" max="7923" width="3.42578125" customWidth="1"/>
    <col min="7924" max="7924" width="7" customWidth="1"/>
    <col min="7925" max="7925" width="9.85546875" customWidth="1"/>
    <col min="7926" max="7926" width="64.140625" customWidth="1"/>
    <col min="7927" max="7927" width="11.42578125" customWidth="1"/>
    <col min="7928" max="7928" width="12.85546875" customWidth="1"/>
    <col min="7929" max="7929" width="15.42578125" customWidth="1"/>
    <col min="7930" max="7930" width="19.42578125" customWidth="1"/>
    <col min="7931" max="7931" width="13.85546875" customWidth="1"/>
    <col min="8179" max="8179" width="3.42578125" customWidth="1"/>
    <col min="8180" max="8180" width="7" customWidth="1"/>
    <col min="8181" max="8181" width="9.85546875" customWidth="1"/>
    <col min="8182" max="8182" width="64.140625" customWidth="1"/>
    <col min="8183" max="8183" width="11.42578125" customWidth="1"/>
    <col min="8184" max="8184" width="12.85546875" customWidth="1"/>
    <col min="8185" max="8185" width="15.42578125" customWidth="1"/>
    <col min="8186" max="8186" width="19.42578125" customWidth="1"/>
    <col min="8187" max="8187" width="13.85546875" customWidth="1"/>
    <col min="8435" max="8435" width="3.42578125" customWidth="1"/>
    <col min="8436" max="8436" width="7" customWidth="1"/>
    <col min="8437" max="8437" width="9.85546875" customWidth="1"/>
    <col min="8438" max="8438" width="64.140625" customWidth="1"/>
    <col min="8439" max="8439" width="11.42578125" customWidth="1"/>
    <col min="8440" max="8440" width="12.85546875" customWidth="1"/>
    <col min="8441" max="8441" width="15.42578125" customWidth="1"/>
    <col min="8442" max="8442" width="19.42578125" customWidth="1"/>
    <col min="8443" max="8443" width="13.85546875" customWidth="1"/>
    <col min="8691" max="8691" width="3.42578125" customWidth="1"/>
    <col min="8692" max="8692" width="7" customWidth="1"/>
    <col min="8693" max="8693" width="9.85546875" customWidth="1"/>
    <col min="8694" max="8694" width="64.140625" customWidth="1"/>
    <col min="8695" max="8695" width="11.42578125" customWidth="1"/>
    <col min="8696" max="8696" width="12.85546875" customWidth="1"/>
    <col min="8697" max="8697" width="15.42578125" customWidth="1"/>
    <col min="8698" max="8698" width="19.42578125" customWidth="1"/>
    <col min="8699" max="8699" width="13.85546875" customWidth="1"/>
    <col min="8947" max="8947" width="3.42578125" customWidth="1"/>
    <col min="8948" max="8948" width="7" customWidth="1"/>
    <col min="8949" max="8949" width="9.85546875" customWidth="1"/>
    <col min="8950" max="8950" width="64.140625" customWidth="1"/>
    <col min="8951" max="8951" width="11.42578125" customWidth="1"/>
    <col min="8952" max="8952" width="12.85546875" customWidth="1"/>
    <col min="8953" max="8953" width="15.42578125" customWidth="1"/>
    <col min="8954" max="8954" width="19.42578125" customWidth="1"/>
    <col min="8955" max="8955" width="13.85546875" customWidth="1"/>
    <col min="9203" max="9203" width="3.42578125" customWidth="1"/>
    <col min="9204" max="9204" width="7" customWidth="1"/>
    <col min="9205" max="9205" width="9.85546875" customWidth="1"/>
    <col min="9206" max="9206" width="64.140625" customWidth="1"/>
    <col min="9207" max="9207" width="11.42578125" customWidth="1"/>
    <col min="9208" max="9208" width="12.85546875" customWidth="1"/>
    <col min="9209" max="9209" width="15.42578125" customWidth="1"/>
    <col min="9210" max="9210" width="19.42578125" customWidth="1"/>
    <col min="9211" max="9211" width="13.85546875" customWidth="1"/>
    <col min="9459" max="9459" width="3.42578125" customWidth="1"/>
    <col min="9460" max="9460" width="7" customWidth="1"/>
    <col min="9461" max="9461" width="9.85546875" customWidth="1"/>
    <col min="9462" max="9462" width="64.140625" customWidth="1"/>
    <col min="9463" max="9463" width="11.42578125" customWidth="1"/>
    <col min="9464" max="9464" width="12.85546875" customWidth="1"/>
    <col min="9465" max="9465" width="15.42578125" customWidth="1"/>
    <col min="9466" max="9466" width="19.42578125" customWidth="1"/>
    <col min="9467" max="9467" width="13.85546875" customWidth="1"/>
    <col min="9715" max="9715" width="3.42578125" customWidth="1"/>
    <col min="9716" max="9716" width="7" customWidth="1"/>
    <col min="9717" max="9717" width="9.85546875" customWidth="1"/>
    <col min="9718" max="9718" width="64.140625" customWidth="1"/>
    <col min="9719" max="9719" width="11.42578125" customWidth="1"/>
    <col min="9720" max="9720" width="12.85546875" customWidth="1"/>
    <col min="9721" max="9721" width="15.42578125" customWidth="1"/>
    <col min="9722" max="9722" width="19.42578125" customWidth="1"/>
    <col min="9723" max="9723" width="13.85546875" customWidth="1"/>
    <col min="9971" max="9971" width="3.42578125" customWidth="1"/>
    <col min="9972" max="9972" width="7" customWidth="1"/>
    <col min="9973" max="9973" width="9.85546875" customWidth="1"/>
    <col min="9974" max="9974" width="64.140625" customWidth="1"/>
    <col min="9975" max="9975" width="11.42578125" customWidth="1"/>
    <col min="9976" max="9976" width="12.85546875" customWidth="1"/>
    <col min="9977" max="9977" width="15.42578125" customWidth="1"/>
    <col min="9978" max="9978" width="19.42578125" customWidth="1"/>
    <col min="9979" max="9979" width="13.85546875" customWidth="1"/>
    <col min="10227" max="10227" width="3.42578125" customWidth="1"/>
    <col min="10228" max="10228" width="7" customWidth="1"/>
    <col min="10229" max="10229" width="9.85546875" customWidth="1"/>
    <col min="10230" max="10230" width="64.140625" customWidth="1"/>
    <col min="10231" max="10231" width="11.42578125" customWidth="1"/>
    <col min="10232" max="10232" width="12.85546875" customWidth="1"/>
    <col min="10233" max="10233" width="15.42578125" customWidth="1"/>
    <col min="10234" max="10234" width="19.42578125" customWidth="1"/>
    <col min="10235" max="10235" width="13.85546875" customWidth="1"/>
    <col min="10483" max="10483" width="3.42578125" customWidth="1"/>
    <col min="10484" max="10484" width="7" customWidth="1"/>
    <col min="10485" max="10485" width="9.85546875" customWidth="1"/>
    <col min="10486" max="10486" width="64.140625" customWidth="1"/>
    <col min="10487" max="10487" width="11.42578125" customWidth="1"/>
    <col min="10488" max="10488" width="12.85546875" customWidth="1"/>
    <col min="10489" max="10489" width="15.42578125" customWidth="1"/>
    <col min="10490" max="10490" width="19.42578125" customWidth="1"/>
    <col min="10491" max="10491" width="13.85546875" customWidth="1"/>
    <col min="10739" max="10739" width="3.42578125" customWidth="1"/>
    <col min="10740" max="10740" width="7" customWidth="1"/>
    <col min="10741" max="10741" width="9.85546875" customWidth="1"/>
    <col min="10742" max="10742" width="64.140625" customWidth="1"/>
    <col min="10743" max="10743" width="11.42578125" customWidth="1"/>
    <col min="10744" max="10744" width="12.85546875" customWidth="1"/>
    <col min="10745" max="10745" width="15.42578125" customWidth="1"/>
    <col min="10746" max="10746" width="19.42578125" customWidth="1"/>
    <col min="10747" max="10747" width="13.85546875" customWidth="1"/>
    <col min="10995" max="10995" width="3.42578125" customWidth="1"/>
    <col min="10996" max="10996" width="7" customWidth="1"/>
    <col min="10997" max="10997" width="9.85546875" customWidth="1"/>
    <col min="10998" max="10998" width="64.140625" customWidth="1"/>
    <col min="10999" max="10999" width="11.42578125" customWidth="1"/>
    <col min="11000" max="11000" width="12.85546875" customWidth="1"/>
    <col min="11001" max="11001" width="15.42578125" customWidth="1"/>
    <col min="11002" max="11002" width="19.42578125" customWidth="1"/>
    <col min="11003" max="11003" width="13.85546875" customWidth="1"/>
    <col min="11251" max="11251" width="3.42578125" customWidth="1"/>
    <col min="11252" max="11252" width="7" customWidth="1"/>
    <col min="11253" max="11253" width="9.85546875" customWidth="1"/>
    <col min="11254" max="11254" width="64.140625" customWidth="1"/>
    <col min="11255" max="11255" width="11.42578125" customWidth="1"/>
    <col min="11256" max="11256" width="12.85546875" customWidth="1"/>
    <col min="11257" max="11257" width="15.42578125" customWidth="1"/>
    <col min="11258" max="11258" width="19.42578125" customWidth="1"/>
    <col min="11259" max="11259" width="13.85546875" customWidth="1"/>
    <col min="11507" max="11507" width="3.42578125" customWidth="1"/>
    <col min="11508" max="11508" width="7" customWidth="1"/>
    <col min="11509" max="11509" width="9.85546875" customWidth="1"/>
    <col min="11510" max="11510" width="64.140625" customWidth="1"/>
    <col min="11511" max="11511" width="11.42578125" customWidth="1"/>
    <col min="11512" max="11512" width="12.85546875" customWidth="1"/>
    <col min="11513" max="11513" width="15.42578125" customWidth="1"/>
    <col min="11514" max="11514" width="19.42578125" customWidth="1"/>
    <col min="11515" max="11515" width="13.85546875" customWidth="1"/>
    <col min="11763" max="11763" width="3.42578125" customWidth="1"/>
    <col min="11764" max="11764" width="7" customWidth="1"/>
    <col min="11765" max="11765" width="9.85546875" customWidth="1"/>
    <col min="11766" max="11766" width="64.140625" customWidth="1"/>
    <col min="11767" max="11767" width="11.42578125" customWidth="1"/>
    <col min="11768" max="11768" width="12.85546875" customWidth="1"/>
    <col min="11769" max="11769" width="15.42578125" customWidth="1"/>
    <col min="11770" max="11770" width="19.42578125" customWidth="1"/>
    <col min="11771" max="11771" width="13.85546875" customWidth="1"/>
    <col min="12019" max="12019" width="3.42578125" customWidth="1"/>
    <col min="12020" max="12020" width="7" customWidth="1"/>
    <col min="12021" max="12021" width="9.85546875" customWidth="1"/>
    <col min="12022" max="12022" width="64.140625" customWidth="1"/>
    <col min="12023" max="12023" width="11.42578125" customWidth="1"/>
    <col min="12024" max="12024" width="12.85546875" customWidth="1"/>
    <col min="12025" max="12025" width="15.42578125" customWidth="1"/>
    <col min="12026" max="12026" width="19.42578125" customWidth="1"/>
    <col min="12027" max="12027" width="13.85546875" customWidth="1"/>
    <col min="12275" max="12275" width="3.42578125" customWidth="1"/>
    <col min="12276" max="12276" width="7" customWidth="1"/>
    <col min="12277" max="12277" width="9.85546875" customWidth="1"/>
    <col min="12278" max="12278" width="64.140625" customWidth="1"/>
    <col min="12279" max="12279" width="11.42578125" customWidth="1"/>
    <col min="12280" max="12280" width="12.85546875" customWidth="1"/>
    <col min="12281" max="12281" width="15.42578125" customWidth="1"/>
    <col min="12282" max="12282" width="19.42578125" customWidth="1"/>
    <col min="12283" max="12283" width="13.85546875" customWidth="1"/>
    <col min="12531" max="12531" width="3.42578125" customWidth="1"/>
    <col min="12532" max="12532" width="7" customWidth="1"/>
    <col min="12533" max="12533" width="9.85546875" customWidth="1"/>
    <col min="12534" max="12534" width="64.140625" customWidth="1"/>
    <col min="12535" max="12535" width="11.42578125" customWidth="1"/>
    <col min="12536" max="12536" width="12.85546875" customWidth="1"/>
    <col min="12537" max="12537" width="15.42578125" customWidth="1"/>
    <col min="12538" max="12538" width="19.42578125" customWidth="1"/>
    <col min="12539" max="12539" width="13.85546875" customWidth="1"/>
    <col min="12787" max="12787" width="3.42578125" customWidth="1"/>
    <col min="12788" max="12788" width="7" customWidth="1"/>
    <col min="12789" max="12789" width="9.85546875" customWidth="1"/>
    <col min="12790" max="12790" width="64.140625" customWidth="1"/>
    <col min="12791" max="12791" width="11.42578125" customWidth="1"/>
    <col min="12792" max="12792" width="12.85546875" customWidth="1"/>
    <col min="12793" max="12793" width="15.42578125" customWidth="1"/>
    <col min="12794" max="12794" width="19.42578125" customWidth="1"/>
    <col min="12795" max="12795" width="13.85546875" customWidth="1"/>
    <col min="13043" max="13043" width="3.42578125" customWidth="1"/>
    <col min="13044" max="13044" width="7" customWidth="1"/>
    <col min="13045" max="13045" width="9.85546875" customWidth="1"/>
    <col min="13046" max="13046" width="64.140625" customWidth="1"/>
    <col min="13047" max="13047" width="11.42578125" customWidth="1"/>
    <col min="13048" max="13048" width="12.85546875" customWidth="1"/>
    <col min="13049" max="13049" width="15.42578125" customWidth="1"/>
    <col min="13050" max="13050" width="19.42578125" customWidth="1"/>
    <col min="13051" max="13051" width="13.85546875" customWidth="1"/>
    <col min="13299" max="13299" width="3.42578125" customWidth="1"/>
    <col min="13300" max="13300" width="7" customWidth="1"/>
    <col min="13301" max="13301" width="9.85546875" customWidth="1"/>
    <col min="13302" max="13302" width="64.140625" customWidth="1"/>
    <col min="13303" max="13303" width="11.42578125" customWidth="1"/>
    <col min="13304" max="13304" width="12.85546875" customWidth="1"/>
    <col min="13305" max="13305" width="15.42578125" customWidth="1"/>
    <col min="13306" max="13306" width="19.42578125" customWidth="1"/>
    <col min="13307" max="13307" width="13.85546875" customWidth="1"/>
    <col min="13555" max="13555" width="3.42578125" customWidth="1"/>
    <col min="13556" max="13556" width="7" customWidth="1"/>
    <col min="13557" max="13557" width="9.85546875" customWidth="1"/>
    <col min="13558" max="13558" width="64.140625" customWidth="1"/>
    <col min="13559" max="13559" width="11.42578125" customWidth="1"/>
    <col min="13560" max="13560" width="12.85546875" customWidth="1"/>
    <col min="13561" max="13561" width="15.42578125" customWidth="1"/>
    <col min="13562" max="13562" width="19.42578125" customWidth="1"/>
    <col min="13563" max="13563" width="13.85546875" customWidth="1"/>
    <col min="13811" max="13811" width="3.42578125" customWidth="1"/>
    <col min="13812" max="13812" width="7" customWidth="1"/>
    <col min="13813" max="13813" width="9.85546875" customWidth="1"/>
    <col min="13814" max="13814" width="64.140625" customWidth="1"/>
    <col min="13815" max="13815" width="11.42578125" customWidth="1"/>
    <col min="13816" max="13816" width="12.85546875" customWidth="1"/>
    <col min="13817" max="13817" width="15.42578125" customWidth="1"/>
    <col min="13818" max="13818" width="19.42578125" customWidth="1"/>
    <col min="13819" max="13819" width="13.85546875" customWidth="1"/>
    <col min="14067" max="14067" width="3.42578125" customWidth="1"/>
    <col min="14068" max="14068" width="7" customWidth="1"/>
    <col min="14069" max="14069" width="9.85546875" customWidth="1"/>
    <col min="14070" max="14070" width="64.140625" customWidth="1"/>
    <col min="14071" max="14071" width="11.42578125" customWidth="1"/>
    <col min="14072" max="14072" width="12.85546875" customWidth="1"/>
    <col min="14073" max="14073" width="15.42578125" customWidth="1"/>
    <col min="14074" max="14074" width="19.42578125" customWidth="1"/>
    <col min="14075" max="14075" width="13.85546875" customWidth="1"/>
    <col min="14323" max="14323" width="3.42578125" customWidth="1"/>
    <col min="14324" max="14324" width="7" customWidth="1"/>
    <col min="14325" max="14325" width="9.85546875" customWidth="1"/>
    <col min="14326" max="14326" width="64.140625" customWidth="1"/>
    <col min="14327" max="14327" width="11.42578125" customWidth="1"/>
    <col min="14328" max="14328" width="12.85546875" customWidth="1"/>
    <col min="14329" max="14329" width="15.42578125" customWidth="1"/>
    <col min="14330" max="14330" width="19.42578125" customWidth="1"/>
    <col min="14331" max="14331" width="13.85546875" customWidth="1"/>
    <col min="14579" max="14579" width="3.42578125" customWidth="1"/>
    <col min="14580" max="14580" width="7" customWidth="1"/>
    <col min="14581" max="14581" width="9.85546875" customWidth="1"/>
    <col min="14582" max="14582" width="64.140625" customWidth="1"/>
    <col min="14583" max="14583" width="11.42578125" customWidth="1"/>
    <col min="14584" max="14584" width="12.85546875" customWidth="1"/>
    <col min="14585" max="14585" width="15.42578125" customWidth="1"/>
    <col min="14586" max="14586" width="19.42578125" customWidth="1"/>
    <col min="14587" max="14587" width="13.85546875" customWidth="1"/>
    <col min="14835" max="14835" width="3.42578125" customWidth="1"/>
    <col min="14836" max="14836" width="7" customWidth="1"/>
    <col min="14837" max="14837" width="9.85546875" customWidth="1"/>
    <col min="14838" max="14838" width="64.140625" customWidth="1"/>
    <col min="14839" max="14839" width="11.42578125" customWidth="1"/>
    <col min="14840" max="14840" width="12.85546875" customWidth="1"/>
    <col min="14841" max="14841" width="15.42578125" customWidth="1"/>
    <col min="14842" max="14842" width="19.42578125" customWidth="1"/>
    <col min="14843" max="14843" width="13.85546875" customWidth="1"/>
    <col min="15091" max="15091" width="3.42578125" customWidth="1"/>
    <col min="15092" max="15092" width="7" customWidth="1"/>
    <col min="15093" max="15093" width="9.85546875" customWidth="1"/>
    <col min="15094" max="15094" width="64.140625" customWidth="1"/>
    <col min="15095" max="15095" width="11.42578125" customWidth="1"/>
    <col min="15096" max="15096" width="12.85546875" customWidth="1"/>
    <col min="15097" max="15097" width="15.42578125" customWidth="1"/>
    <col min="15098" max="15098" width="19.42578125" customWidth="1"/>
    <col min="15099" max="15099" width="13.85546875" customWidth="1"/>
    <col min="15347" max="15347" width="3.42578125" customWidth="1"/>
    <col min="15348" max="15348" width="7" customWidth="1"/>
    <col min="15349" max="15349" width="9.85546875" customWidth="1"/>
    <col min="15350" max="15350" width="64.140625" customWidth="1"/>
    <col min="15351" max="15351" width="11.42578125" customWidth="1"/>
    <col min="15352" max="15352" width="12.85546875" customWidth="1"/>
    <col min="15353" max="15353" width="15.42578125" customWidth="1"/>
    <col min="15354" max="15354" width="19.42578125" customWidth="1"/>
    <col min="15355" max="15355" width="13.85546875" customWidth="1"/>
    <col min="15603" max="15603" width="3.42578125" customWidth="1"/>
    <col min="15604" max="15604" width="7" customWidth="1"/>
    <col min="15605" max="15605" width="9.85546875" customWidth="1"/>
    <col min="15606" max="15606" width="64.140625" customWidth="1"/>
    <col min="15607" max="15607" width="11.42578125" customWidth="1"/>
    <col min="15608" max="15608" width="12.85546875" customWidth="1"/>
    <col min="15609" max="15609" width="15.42578125" customWidth="1"/>
    <col min="15610" max="15610" width="19.42578125" customWidth="1"/>
    <col min="15611" max="15611" width="13.85546875" customWidth="1"/>
    <col min="15859" max="15859" width="3.42578125" customWidth="1"/>
    <col min="15860" max="15860" width="7" customWidth="1"/>
    <col min="15861" max="15861" width="9.85546875" customWidth="1"/>
    <col min="15862" max="15862" width="64.140625" customWidth="1"/>
    <col min="15863" max="15863" width="11.42578125" customWidth="1"/>
    <col min="15864" max="15864" width="12.85546875" customWidth="1"/>
    <col min="15865" max="15865" width="15.42578125" customWidth="1"/>
    <col min="15866" max="15866" width="19.42578125" customWidth="1"/>
    <col min="15867" max="15867" width="13.85546875" customWidth="1"/>
    <col min="16115" max="16115" width="3.42578125" customWidth="1"/>
    <col min="16116" max="16116" width="7" customWidth="1"/>
    <col min="16117" max="16117" width="9.85546875" customWidth="1"/>
    <col min="16118" max="16118" width="64.140625" customWidth="1"/>
    <col min="16119" max="16119" width="11.42578125" customWidth="1"/>
    <col min="16120" max="16120" width="12.85546875" customWidth="1"/>
    <col min="16121" max="16121" width="15.42578125" customWidth="1"/>
    <col min="16122" max="16122" width="19.42578125" customWidth="1"/>
    <col min="16123" max="16123" width="13.85546875" customWidth="1"/>
  </cols>
  <sheetData>
    <row r="1" spans="1:30" ht="93" customHeight="1" thickBot="1" x14ac:dyDescent="0.4">
      <c r="B1" s="421" t="s">
        <v>224</v>
      </c>
      <c r="C1" s="422"/>
      <c r="D1" s="422"/>
      <c r="E1" s="422"/>
      <c r="F1" s="422"/>
      <c r="G1" s="422"/>
      <c r="H1" s="423"/>
    </row>
    <row r="2" spans="1:30" s="175" customFormat="1" ht="24.95" customHeight="1" thickBot="1" x14ac:dyDescent="0.5">
      <c r="A2" s="173"/>
      <c r="B2" s="424" t="s">
        <v>0</v>
      </c>
      <c r="C2" s="425"/>
      <c r="D2" s="425"/>
      <c r="E2" s="425"/>
      <c r="F2" s="425"/>
      <c r="G2" s="425"/>
      <c r="H2" s="426"/>
      <c r="I2" s="174"/>
      <c r="J2" s="174"/>
      <c r="K2" s="174"/>
      <c r="L2" s="174"/>
      <c r="M2" s="174"/>
      <c r="N2" s="174"/>
      <c r="O2" s="174"/>
      <c r="P2" s="174"/>
      <c r="Q2" s="174"/>
      <c r="R2" s="174"/>
      <c r="S2" s="174"/>
      <c r="T2" s="174"/>
      <c r="U2" s="174"/>
      <c r="V2" s="174"/>
      <c r="W2" s="174"/>
      <c r="X2" s="174"/>
      <c r="Y2" s="174"/>
      <c r="Z2" s="174"/>
      <c r="AA2" s="174"/>
      <c r="AB2" s="174"/>
      <c r="AC2" s="174"/>
      <c r="AD2" s="174"/>
    </row>
    <row r="3" spans="1:30" s="175" customFormat="1" ht="24.95" customHeight="1" thickBot="1" x14ac:dyDescent="0.5">
      <c r="A3" s="173"/>
      <c r="B3" s="427" t="s">
        <v>137</v>
      </c>
      <c r="C3" s="428"/>
      <c r="D3" s="428"/>
      <c r="E3" s="428"/>
      <c r="F3" s="428"/>
      <c r="G3" s="428"/>
      <c r="H3" s="429"/>
      <c r="I3" s="174"/>
      <c r="J3" s="174"/>
      <c r="K3" s="174"/>
      <c r="L3" s="174"/>
      <c r="M3" s="174"/>
      <c r="N3" s="174"/>
      <c r="O3" s="174"/>
      <c r="P3" s="174"/>
      <c r="Q3" s="174"/>
      <c r="R3" s="174"/>
      <c r="S3" s="174"/>
      <c r="T3" s="174"/>
      <c r="U3" s="174"/>
      <c r="V3" s="174"/>
      <c r="W3" s="174"/>
      <c r="X3" s="174"/>
      <c r="Y3" s="174"/>
      <c r="Z3" s="174"/>
      <c r="AA3" s="174"/>
      <c r="AB3" s="174"/>
      <c r="AC3" s="174"/>
      <c r="AD3" s="174"/>
    </row>
    <row r="4" spans="1:30" ht="24" customHeight="1" thickBot="1" x14ac:dyDescent="0.4">
      <c r="B4" s="3"/>
      <c r="C4" s="281"/>
      <c r="D4" s="430" t="s">
        <v>1</v>
      </c>
      <c r="E4" s="430"/>
      <c r="F4" s="430"/>
      <c r="G4" s="430"/>
      <c r="H4" s="431"/>
    </row>
    <row r="5" spans="1:30" ht="60" customHeight="1" x14ac:dyDescent="0.35">
      <c r="A5" s="4"/>
      <c r="B5" s="5"/>
      <c r="C5" s="6" t="s">
        <v>2</v>
      </c>
      <c r="D5" s="432" t="s">
        <v>3</v>
      </c>
      <c r="E5" s="433"/>
      <c r="F5" s="433"/>
      <c r="G5" s="433"/>
      <c r="H5" s="434"/>
    </row>
    <row r="6" spans="1:30" ht="153" customHeight="1" x14ac:dyDescent="0.35">
      <c r="A6" s="4"/>
      <c r="B6" s="7"/>
      <c r="C6" s="8" t="s">
        <v>4</v>
      </c>
      <c r="D6" s="410" t="s">
        <v>5</v>
      </c>
      <c r="E6" s="410"/>
      <c r="F6" s="410"/>
      <c r="G6" s="410"/>
      <c r="H6" s="411"/>
    </row>
    <row r="7" spans="1:30" ht="110.25" customHeight="1" x14ac:dyDescent="0.35">
      <c r="A7" s="4"/>
      <c r="B7" s="9"/>
      <c r="C7" s="8" t="s">
        <v>6</v>
      </c>
      <c r="D7" s="410" t="s">
        <v>7</v>
      </c>
      <c r="E7" s="410"/>
      <c r="F7" s="410"/>
      <c r="G7" s="410"/>
      <c r="H7" s="411"/>
    </row>
    <row r="8" spans="1:30" ht="116.25" customHeight="1" x14ac:dyDescent="0.35">
      <c r="A8" s="4"/>
      <c r="B8" s="9"/>
      <c r="C8" s="8" t="s">
        <v>8</v>
      </c>
      <c r="D8" s="410" t="s">
        <v>9</v>
      </c>
      <c r="E8" s="410"/>
      <c r="F8" s="410"/>
      <c r="G8" s="410"/>
      <c r="H8" s="411"/>
    </row>
    <row r="9" spans="1:30" ht="163.5" customHeight="1" x14ac:dyDescent="0.35">
      <c r="A9" s="4"/>
      <c r="B9" s="9"/>
      <c r="C9" s="8" t="s">
        <v>10</v>
      </c>
      <c r="D9" s="410" t="s">
        <v>11</v>
      </c>
      <c r="E9" s="410"/>
      <c r="F9" s="410"/>
      <c r="G9" s="410"/>
      <c r="H9" s="411"/>
    </row>
    <row r="10" spans="1:30" ht="105" customHeight="1" x14ac:dyDescent="0.35">
      <c r="A10" s="4"/>
      <c r="B10" s="9"/>
      <c r="C10" s="8" t="s">
        <v>12</v>
      </c>
      <c r="D10" s="410" t="s">
        <v>13</v>
      </c>
      <c r="E10" s="410"/>
      <c r="F10" s="410"/>
      <c r="G10" s="410"/>
      <c r="H10" s="411"/>
    </row>
    <row r="11" spans="1:30" ht="72" customHeight="1" x14ac:dyDescent="0.35">
      <c r="A11" s="4"/>
      <c r="B11" s="9"/>
      <c r="C11" s="8" t="s">
        <v>14</v>
      </c>
      <c r="D11" s="410" t="s">
        <v>15</v>
      </c>
      <c r="E11" s="410"/>
      <c r="F11" s="410"/>
      <c r="G11" s="410"/>
      <c r="H11" s="411"/>
    </row>
    <row r="12" spans="1:30" ht="165.75" customHeight="1" x14ac:dyDescent="0.35">
      <c r="A12" s="4"/>
      <c r="B12" s="9"/>
      <c r="C12" s="8" t="s">
        <v>16</v>
      </c>
      <c r="D12" s="410" t="s">
        <v>98</v>
      </c>
      <c r="E12" s="410"/>
      <c r="F12" s="410"/>
      <c r="G12" s="410"/>
      <c r="H12" s="411"/>
    </row>
    <row r="13" spans="1:30" ht="95.25" customHeight="1" x14ac:dyDescent="0.35">
      <c r="A13" s="4"/>
      <c r="B13" s="9"/>
      <c r="C13" s="282" t="s">
        <v>17</v>
      </c>
      <c r="D13" s="410" t="s">
        <v>18</v>
      </c>
      <c r="E13" s="410"/>
      <c r="F13" s="410"/>
      <c r="G13" s="410"/>
      <c r="H13" s="411"/>
    </row>
    <row r="14" spans="1:30" ht="170.25" customHeight="1" x14ac:dyDescent="0.35">
      <c r="A14" s="4"/>
      <c r="B14" s="9"/>
      <c r="C14" s="8" t="s">
        <v>19</v>
      </c>
      <c r="D14" s="412" t="s">
        <v>104</v>
      </c>
      <c r="E14" s="413"/>
      <c r="F14" s="413"/>
      <c r="G14" s="413"/>
      <c r="H14" s="414"/>
    </row>
    <row r="15" spans="1:30" ht="202.5" customHeight="1" x14ac:dyDescent="0.35">
      <c r="A15" s="4"/>
      <c r="B15" s="9"/>
      <c r="C15" s="8" t="s">
        <v>20</v>
      </c>
      <c r="D15" s="410" t="s">
        <v>21</v>
      </c>
      <c r="E15" s="410"/>
      <c r="F15" s="410"/>
      <c r="G15" s="410"/>
      <c r="H15" s="411"/>
    </row>
    <row r="16" spans="1:30" ht="157.5" customHeight="1" x14ac:dyDescent="0.35">
      <c r="A16" s="4"/>
      <c r="B16" s="9"/>
      <c r="C16" s="8" t="s">
        <v>22</v>
      </c>
      <c r="D16" s="410" t="s">
        <v>23</v>
      </c>
      <c r="E16" s="410"/>
      <c r="F16" s="410"/>
      <c r="G16" s="410"/>
      <c r="H16" s="411"/>
    </row>
    <row r="17" spans="1:30" ht="112.5" customHeight="1" x14ac:dyDescent="0.35">
      <c r="A17" s="4"/>
      <c r="B17" s="9"/>
      <c r="C17" s="8" t="s">
        <v>24</v>
      </c>
      <c r="D17" s="410" t="s">
        <v>25</v>
      </c>
      <c r="E17" s="410"/>
      <c r="F17" s="410"/>
      <c r="G17" s="410"/>
      <c r="H17" s="411"/>
    </row>
    <row r="18" spans="1:30" ht="105" customHeight="1" x14ac:dyDescent="0.35">
      <c r="A18" s="4"/>
      <c r="B18" s="9"/>
      <c r="C18" s="8" t="s">
        <v>26</v>
      </c>
      <c r="D18" s="410" t="s">
        <v>27</v>
      </c>
      <c r="E18" s="410"/>
      <c r="F18" s="410"/>
      <c r="G18" s="410"/>
      <c r="H18" s="411"/>
    </row>
    <row r="19" spans="1:30" ht="81.75" customHeight="1" thickBot="1" x14ac:dyDescent="0.4">
      <c r="A19" s="4"/>
      <c r="B19" s="10"/>
      <c r="C19" s="283" t="s">
        <v>28</v>
      </c>
      <c r="D19" s="408" t="s">
        <v>29</v>
      </c>
      <c r="E19" s="408"/>
      <c r="F19" s="408"/>
      <c r="G19" s="408"/>
      <c r="H19" s="409"/>
    </row>
    <row r="20" spans="1:30" ht="24.75" customHeight="1" thickBot="1" x14ac:dyDescent="0.4">
      <c r="B20" s="140"/>
      <c r="C20" s="11"/>
      <c r="D20" s="11"/>
      <c r="E20" s="11"/>
      <c r="F20" s="12"/>
      <c r="G20" s="11"/>
      <c r="H20" s="141"/>
    </row>
    <row r="21" spans="1:30" ht="37.5" x14ac:dyDescent="0.35">
      <c r="B21" s="5" t="s">
        <v>30</v>
      </c>
      <c r="C21" s="13" t="s">
        <v>99</v>
      </c>
      <c r="D21" s="13" t="s">
        <v>31</v>
      </c>
      <c r="E21" s="13" t="s">
        <v>32</v>
      </c>
      <c r="F21" s="14" t="s">
        <v>33</v>
      </c>
      <c r="G21" s="15" t="s">
        <v>157</v>
      </c>
      <c r="H21" s="16" t="s">
        <v>184</v>
      </c>
    </row>
    <row r="22" spans="1:30" ht="24" customHeight="1" thickBot="1" x14ac:dyDescent="0.4">
      <c r="B22" s="17">
        <v>1</v>
      </c>
      <c r="C22" s="18">
        <v>2</v>
      </c>
      <c r="D22" s="18">
        <v>3</v>
      </c>
      <c r="E22" s="18">
        <v>4</v>
      </c>
      <c r="F22" s="18">
        <v>5</v>
      </c>
      <c r="G22" s="19">
        <v>6</v>
      </c>
      <c r="H22" s="20">
        <v>7</v>
      </c>
    </row>
    <row r="23" spans="1:30" ht="24.95" customHeight="1" thickBot="1" x14ac:dyDescent="0.4">
      <c r="B23" s="271"/>
      <c r="C23" s="185"/>
      <c r="D23" s="55" t="s">
        <v>34</v>
      </c>
      <c r="E23" s="284"/>
      <c r="F23" s="272"/>
      <c r="G23" s="312"/>
      <c r="H23" s="132"/>
    </row>
    <row r="24" spans="1:30" ht="32.25" customHeight="1" x14ac:dyDescent="0.35">
      <c r="B24" s="21">
        <v>1</v>
      </c>
      <c r="C24" s="22" t="s">
        <v>35</v>
      </c>
      <c r="D24" s="285" t="s">
        <v>36</v>
      </c>
      <c r="E24" s="23" t="s">
        <v>37</v>
      </c>
      <c r="F24" s="286">
        <v>1</v>
      </c>
      <c r="G24" s="314">
        <v>0</v>
      </c>
      <c r="H24" s="315">
        <f t="shared" ref="H24:H29" si="0">F24*G24</f>
        <v>0</v>
      </c>
    </row>
    <row r="25" spans="1:30" ht="54" customHeight="1" x14ac:dyDescent="0.35">
      <c r="B25" s="24">
        <v>2</v>
      </c>
      <c r="C25" s="8" t="s">
        <v>38</v>
      </c>
      <c r="D25" s="288" t="s">
        <v>39</v>
      </c>
      <c r="E25" s="25" t="s">
        <v>37</v>
      </c>
      <c r="F25" s="289">
        <v>1</v>
      </c>
      <c r="G25" s="314">
        <v>0</v>
      </c>
      <c r="H25" s="304">
        <f t="shared" si="0"/>
        <v>0</v>
      </c>
    </row>
    <row r="26" spans="1:30" ht="23.25" customHeight="1" x14ac:dyDescent="0.35">
      <c r="B26" s="24">
        <v>3</v>
      </c>
      <c r="C26" s="28" t="s">
        <v>40</v>
      </c>
      <c r="D26" s="288" t="s">
        <v>41</v>
      </c>
      <c r="E26" s="25" t="s">
        <v>37</v>
      </c>
      <c r="F26" s="289">
        <v>1</v>
      </c>
      <c r="G26" s="314">
        <v>0</v>
      </c>
      <c r="H26" s="304">
        <f t="shared" si="0"/>
        <v>0</v>
      </c>
    </row>
    <row r="27" spans="1:30" ht="45" customHeight="1" x14ac:dyDescent="0.35">
      <c r="B27" s="24">
        <v>4</v>
      </c>
      <c r="C27" s="28" t="s">
        <v>42</v>
      </c>
      <c r="D27" s="288" t="s">
        <v>43</v>
      </c>
      <c r="E27" s="25" t="s">
        <v>37</v>
      </c>
      <c r="F27" s="289">
        <v>1</v>
      </c>
      <c r="G27" s="314">
        <v>0</v>
      </c>
      <c r="H27" s="304">
        <f t="shared" si="0"/>
        <v>0</v>
      </c>
    </row>
    <row r="28" spans="1:30" ht="82.5" customHeight="1" x14ac:dyDescent="0.35">
      <c r="B28" s="24">
        <v>5</v>
      </c>
      <c r="C28" s="28" t="s">
        <v>44</v>
      </c>
      <c r="D28" s="288" t="s">
        <v>45</v>
      </c>
      <c r="E28" s="25" t="s">
        <v>37</v>
      </c>
      <c r="F28" s="289">
        <v>1</v>
      </c>
      <c r="G28" s="314">
        <v>0</v>
      </c>
      <c r="H28" s="304">
        <f t="shared" si="0"/>
        <v>0</v>
      </c>
    </row>
    <row r="29" spans="1:30" ht="68.25" customHeight="1" thickBot="1" x14ac:dyDescent="0.4">
      <c r="B29" s="182">
        <v>6</v>
      </c>
      <c r="C29" s="316">
        <v>14</v>
      </c>
      <c r="D29" s="317" t="s">
        <v>103</v>
      </c>
      <c r="E29" s="183" t="s">
        <v>37</v>
      </c>
      <c r="F29" s="291">
        <v>1</v>
      </c>
      <c r="G29" s="318">
        <v>0</v>
      </c>
      <c r="H29" s="319">
        <f t="shared" si="0"/>
        <v>0</v>
      </c>
    </row>
    <row r="30" spans="1:30" ht="24.95" customHeight="1" thickBot="1" x14ac:dyDescent="0.4">
      <c r="B30" s="108"/>
      <c r="C30" s="180"/>
      <c r="D30" s="180"/>
      <c r="E30" s="172" t="s">
        <v>87</v>
      </c>
      <c r="F30" s="109"/>
      <c r="G30" s="181"/>
      <c r="H30" s="320">
        <f>SUM(H24:H29)</f>
        <v>0</v>
      </c>
    </row>
    <row r="31" spans="1:30" s="33" customFormat="1" ht="24.95" customHeight="1" thickBot="1" x14ac:dyDescent="0.4">
      <c r="A31" s="32"/>
      <c r="B31" s="269"/>
      <c r="C31" s="203"/>
      <c r="D31" s="184" t="s">
        <v>46</v>
      </c>
      <c r="E31" s="321"/>
      <c r="F31" s="270"/>
      <c r="G31" s="322"/>
      <c r="H31" s="132"/>
      <c r="I31" s="32"/>
      <c r="J31" s="32"/>
      <c r="K31" s="32"/>
      <c r="L31" s="32"/>
      <c r="M31" s="32"/>
      <c r="N31" s="32"/>
      <c r="O31" s="32"/>
      <c r="P31" s="32"/>
      <c r="Q31" s="32"/>
      <c r="R31" s="32"/>
      <c r="S31" s="32"/>
      <c r="T31" s="32"/>
      <c r="U31" s="32"/>
      <c r="V31" s="32"/>
      <c r="W31" s="32"/>
      <c r="X31" s="32"/>
      <c r="Y31" s="32"/>
      <c r="Z31" s="32"/>
      <c r="AA31" s="32"/>
      <c r="AB31" s="32"/>
      <c r="AC31" s="32"/>
      <c r="AD31" s="32"/>
    </row>
    <row r="32" spans="1:30" s="32" customFormat="1" ht="24.95" customHeight="1" x14ac:dyDescent="0.35">
      <c r="B32" s="21">
        <v>7</v>
      </c>
      <c r="C32" s="22" t="s">
        <v>47</v>
      </c>
      <c r="D32" s="34" t="s">
        <v>155</v>
      </c>
      <c r="E32" s="23" t="s">
        <v>49</v>
      </c>
      <c r="F32" s="323">
        <v>1.62</v>
      </c>
      <c r="G32" s="294">
        <v>0</v>
      </c>
      <c r="H32" s="315">
        <f>F32*G32</f>
        <v>0</v>
      </c>
    </row>
    <row r="33" spans="1:30" s="32" customFormat="1" ht="36.75" customHeight="1" thickBot="1" x14ac:dyDescent="0.4">
      <c r="B33" s="29">
        <v>8</v>
      </c>
      <c r="C33" s="40" t="s">
        <v>53</v>
      </c>
      <c r="D33" s="41" t="s">
        <v>209</v>
      </c>
      <c r="E33" s="30" t="s">
        <v>52</v>
      </c>
      <c r="F33" s="42">
        <v>35</v>
      </c>
      <c r="G33" s="324">
        <v>0</v>
      </c>
      <c r="H33" s="319">
        <f>F33*G33</f>
        <v>0</v>
      </c>
    </row>
    <row r="34" spans="1:30" s="33" customFormat="1" ht="24.95" customHeight="1" thickBot="1" x14ac:dyDescent="0.4">
      <c r="A34" s="32"/>
      <c r="B34" s="325"/>
      <c r="C34" s="180"/>
      <c r="D34" s="180"/>
      <c r="E34" s="185"/>
      <c r="F34" s="186" t="s">
        <v>86</v>
      </c>
      <c r="G34" s="181"/>
      <c r="H34" s="104">
        <f>SUM(H32:H33)</f>
        <v>0</v>
      </c>
      <c r="I34" s="32"/>
      <c r="J34" s="32"/>
      <c r="K34" s="32"/>
      <c r="L34" s="32"/>
      <c r="M34" s="32"/>
      <c r="N34" s="32"/>
      <c r="O34" s="32"/>
      <c r="P34" s="32"/>
      <c r="Q34" s="32"/>
      <c r="R34" s="32"/>
      <c r="S34" s="32"/>
      <c r="T34" s="32"/>
      <c r="U34" s="32"/>
      <c r="V34" s="32"/>
      <c r="W34" s="32"/>
      <c r="X34" s="32"/>
      <c r="Y34" s="32"/>
      <c r="Z34" s="32"/>
      <c r="AA34" s="32"/>
      <c r="AB34" s="32"/>
      <c r="AC34" s="32"/>
      <c r="AD34" s="32"/>
    </row>
    <row r="35" spans="1:30" s="33" customFormat="1" ht="24.95" customHeight="1" thickBot="1" x14ac:dyDescent="0.4">
      <c r="A35" s="32"/>
      <c r="B35" s="271"/>
      <c r="C35" s="185"/>
      <c r="D35" s="55" t="s">
        <v>56</v>
      </c>
      <c r="E35" s="284"/>
      <c r="F35" s="272"/>
      <c r="G35" s="312"/>
      <c r="H35" s="132"/>
      <c r="I35" s="32"/>
      <c r="J35" s="32"/>
      <c r="K35" s="32"/>
      <c r="L35" s="32"/>
      <c r="M35" s="32"/>
      <c r="N35" s="32"/>
      <c r="O35" s="32"/>
      <c r="P35" s="32"/>
      <c r="Q35" s="32"/>
      <c r="R35" s="32"/>
      <c r="S35" s="32"/>
      <c r="T35" s="32"/>
      <c r="U35" s="32"/>
      <c r="V35" s="32"/>
      <c r="W35" s="32"/>
      <c r="X35" s="32"/>
      <c r="Y35" s="32"/>
      <c r="Z35" s="32"/>
      <c r="AA35" s="32"/>
      <c r="AB35" s="32"/>
      <c r="AC35" s="32"/>
      <c r="AD35" s="32"/>
    </row>
    <row r="36" spans="1:30" s="46" customFormat="1" ht="87" customHeight="1" x14ac:dyDescent="0.35">
      <c r="B36" s="136">
        <v>9</v>
      </c>
      <c r="C36" s="137" t="s">
        <v>57</v>
      </c>
      <c r="D36" s="326" t="s">
        <v>156</v>
      </c>
      <c r="E36" s="327" t="s">
        <v>55</v>
      </c>
      <c r="F36" s="328">
        <v>2200</v>
      </c>
      <c r="G36" s="329">
        <v>0</v>
      </c>
      <c r="H36" s="330">
        <f>F36*G36</f>
        <v>0</v>
      </c>
    </row>
    <row r="37" spans="1:30" s="46" customFormat="1" ht="48.75" customHeight="1" x14ac:dyDescent="0.35">
      <c r="B37" s="196">
        <v>10</v>
      </c>
      <c r="C37" s="197" t="s">
        <v>189</v>
      </c>
      <c r="D37" s="331" t="s">
        <v>138</v>
      </c>
      <c r="E37" s="332" t="s">
        <v>55</v>
      </c>
      <c r="F37" s="333">
        <v>1050</v>
      </c>
      <c r="G37" s="287">
        <v>0</v>
      </c>
      <c r="H37" s="334">
        <f>F37*G37</f>
        <v>0</v>
      </c>
    </row>
    <row r="38" spans="1:30" s="33" customFormat="1" ht="24.95" customHeight="1" thickBot="1" x14ac:dyDescent="0.4">
      <c r="B38" s="308">
        <v>11</v>
      </c>
      <c r="C38" s="88" t="s">
        <v>60</v>
      </c>
      <c r="D38" s="41" t="s">
        <v>139</v>
      </c>
      <c r="E38" s="30" t="s">
        <v>51</v>
      </c>
      <c r="F38" s="373">
        <v>9699.93</v>
      </c>
      <c r="G38" s="374">
        <v>0</v>
      </c>
      <c r="H38" s="206">
        <f>F38*G38</f>
        <v>0</v>
      </c>
      <c r="I38" s="46"/>
    </row>
    <row r="39" spans="1:30" s="33" customFormat="1" ht="24.95" customHeight="1" thickBot="1" x14ac:dyDescent="0.4">
      <c r="A39" s="32"/>
      <c r="B39" s="372"/>
      <c r="C39" s="202"/>
      <c r="D39" s="202"/>
      <c r="E39" s="203"/>
      <c r="F39" s="204" t="s">
        <v>62</v>
      </c>
      <c r="G39" s="205"/>
      <c r="H39" s="104">
        <f>SUM(H36:H38)</f>
        <v>0</v>
      </c>
      <c r="I39" s="32"/>
      <c r="J39" s="32"/>
      <c r="K39" s="32"/>
      <c r="L39" s="32"/>
      <c r="M39" s="32"/>
      <c r="N39" s="32"/>
      <c r="O39" s="32"/>
      <c r="P39" s="32"/>
      <c r="Q39" s="32"/>
      <c r="R39" s="32"/>
      <c r="S39" s="32"/>
      <c r="T39" s="32"/>
      <c r="U39" s="32"/>
      <c r="V39" s="32"/>
      <c r="W39" s="32"/>
      <c r="X39" s="32"/>
      <c r="Y39" s="32"/>
      <c r="Z39" s="32"/>
      <c r="AA39" s="32"/>
      <c r="AB39" s="32"/>
      <c r="AC39" s="32"/>
      <c r="AD39" s="32"/>
    </row>
    <row r="40" spans="1:30" s="33" customFormat="1" ht="24.95" customHeight="1" thickBot="1" x14ac:dyDescent="0.4">
      <c r="A40" s="32"/>
      <c r="B40" s="271"/>
      <c r="C40" s="185"/>
      <c r="D40" s="105" t="s">
        <v>63</v>
      </c>
      <c r="E40" s="284"/>
      <c r="F40" s="272"/>
      <c r="G40" s="312"/>
      <c r="H40" s="132"/>
      <c r="I40" s="32"/>
      <c r="J40" s="32"/>
      <c r="K40" s="32"/>
      <c r="L40" s="32"/>
      <c r="M40" s="32"/>
      <c r="N40" s="32"/>
      <c r="O40" s="32"/>
      <c r="P40" s="32"/>
      <c r="Q40" s="32"/>
      <c r="R40" s="32"/>
      <c r="S40" s="32"/>
      <c r="T40" s="32"/>
      <c r="U40" s="32"/>
      <c r="V40" s="32"/>
      <c r="W40" s="32"/>
      <c r="X40" s="32"/>
      <c r="Y40" s="32"/>
      <c r="Z40" s="32"/>
      <c r="AA40" s="32"/>
      <c r="AB40" s="32"/>
      <c r="AC40" s="32"/>
      <c r="AD40" s="32"/>
    </row>
    <row r="41" spans="1:30" s="33" customFormat="1" ht="80.25" customHeight="1" x14ac:dyDescent="0.35">
      <c r="A41" s="32"/>
      <c r="B41" s="21">
        <v>12</v>
      </c>
      <c r="C41" s="22"/>
      <c r="D41" s="34" t="s">
        <v>140</v>
      </c>
      <c r="E41" s="23" t="s">
        <v>51</v>
      </c>
      <c r="F41" s="35">
        <v>20</v>
      </c>
      <c r="G41" s="189">
        <v>0</v>
      </c>
      <c r="H41" s="110">
        <f t="shared" ref="H41:H46" si="1">F41*G41</f>
        <v>0</v>
      </c>
      <c r="I41" s="32"/>
      <c r="J41" s="32"/>
      <c r="K41" s="32"/>
      <c r="L41" s="32"/>
      <c r="M41" s="32"/>
      <c r="N41" s="32"/>
      <c r="O41" s="32"/>
      <c r="P41" s="32"/>
      <c r="Q41" s="32"/>
      <c r="R41" s="32"/>
      <c r="S41" s="32"/>
      <c r="T41" s="32"/>
      <c r="U41" s="32"/>
      <c r="V41" s="32"/>
      <c r="W41" s="32"/>
      <c r="X41" s="32"/>
      <c r="Y41" s="32"/>
      <c r="Z41" s="32"/>
      <c r="AA41" s="32"/>
      <c r="AB41" s="32"/>
      <c r="AC41" s="32"/>
      <c r="AD41" s="32"/>
    </row>
    <row r="42" spans="1:30" s="33" customFormat="1" ht="69.75" customHeight="1" x14ac:dyDescent="0.35">
      <c r="A42" s="32"/>
      <c r="B42" s="276">
        <v>13</v>
      </c>
      <c r="C42" s="43" t="s">
        <v>64</v>
      </c>
      <c r="D42" s="58" t="s">
        <v>210</v>
      </c>
      <c r="E42" s="91" t="s">
        <v>55</v>
      </c>
      <c r="F42" s="51">
        <v>3120</v>
      </c>
      <c r="G42" s="190">
        <v>0</v>
      </c>
      <c r="H42" s="113">
        <f t="shared" si="1"/>
        <v>0</v>
      </c>
      <c r="I42" s="32"/>
      <c r="J42" s="32"/>
      <c r="K42" s="32"/>
      <c r="L42" s="32"/>
      <c r="M42" s="32"/>
      <c r="N42" s="32"/>
      <c r="O42" s="32"/>
      <c r="P42" s="32"/>
      <c r="Q42" s="32"/>
      <c r="R42" s="32"/>
      <c r="S42" s="32"/>
      <c r="T42" s="32"/>
      <c r="U42" s="32"/>
      <c r="V42" s="32"/>
      <c r="W42" s="32"/>
      <c r="X42" s="32"/>
      <c r="Y42" s="32"/>
      <c r="Z42" s="32"/>
      <c r="AA42" s="32"/>
      <c r="AB42" s="32"/>
      <c r="AC42" s="32"/>
      <c r="AD42" s="32"/>
    </row>
    <row r="43" spans="1:30" ht="52.5" customHeight="1" x14ac:dyDescent="0.35">
      <c r="A43" s="301"/>
      <c r="B43" s="24">
        <v>14</v>
      </c>
      <c r="C43" s="28" t="s">
        <v>65</v>
      </c>
      <c r="D43" s="36" t="s">
        <v>154</v>
      </c>
      <c r="E43" s="25" t="s">
        <v>51</v>
      </c>
      <c r="F43" s="302">
        <v>5500</v>
      </c>
      <c r="G43" s="303">
        <v>0</v>
      </c>
      <c r="H43" s="304">
        <f t="shared" si="1"/>
        <v>0</v>
      </c>
      <c r="I43" s="52"/>
      <c r="J43"/>
      <c r="K43"/>
      <c r="L43"/>
      <c r="M43"/>
      <c r="N43"/>
      <c r="O43"/>
      <c r="P43"/>
      <c r="Q43"/>
      <c r="R43"/>
      <c r="S43"/>
      <c r="T43"/>
      <c r="U43"/>
      <c r="V43"/>
      <c r="W43"/>
      <c r="X43"/>
      <c r="Y43"/>
      <c r="Z43"/>
      <c r="AA43"/>
      <c r="AB43"/>
      <c r="AC43"/>
      <c r="AD43"/>
    </row>
    <row r="44" spans="1:30" ht="48.75" customHeight="1" x14ac:dyDescent="0.35">
      <c r="A44" s="301"/>
      <c r="B44" s="24">
        <v>15</v>
      </c>
      <c r="C44" s="49" t="s">
        <v>66</v>
      </c>
      <c r="D44" s="305" t="s">
        <v>100</v>
      </c>
      <c r="E44" s="50" t="s">
        <v>52</v>
      </c>
      <c r="F44" s="37">
        <v>35</v>
      </c>
      <c r="G44" s="26">
        <v>0</v>
      </c>
      <c r="H44" s="27">
        <f t="shared" si="1"/>
        <v>0</v>
      </c>
      <c r="I44" s="52"/>
      <c r="J44"/>
      <c r="K44"/>
      <c r="L44"/>
      <c r="M44"/>
      <c r="N44"/>
      <c r="O44"/>
      <c r="P44"/>
      <c r="Q44"/>
      <c r="R44"/>
      <c r="S44"/>
      <c r="T44"/>
      <c r="U44"/>
      <c r="V44"/>
      <c r="W44"/>
      <c r="X44"/>
      <c r="Y44"/>
      <c r="Z44"/>
      <c r="AA44"/>
      <c r="AB44"/>
      <c r="AC44"/>
      <c r="AD44"/>
    </row>
    <row r="45" spans="1:30" s="33" customFormat="1" ht="51" customHeight="1" x14ac:dyDescent="0.35">
      <c r="A45" s="306"/>
      <c r="B45" s="276">
        <v>16</v>
      </c>
      <c r="C45" s="43" t="s">
        <v>67</v>
      </c>
      <c r="D45" s="58" t="s">
        <v>144</v>
      </c>
      <c r="E45" s="91" t="s">
        <v>52</v>
      </c>
      <c r="F45" s="44">
        <v>480</v>
      </c>
      <c r="G45" s="156">
        <v>0</v>
      </c>
      <c r="H45" s="113">
        <f t="shared" si="1"/>
        <v>0</v>
      </c>
      <c r="I45" s="32"/>
      <c r="J45" s="32"/>
      <c r="K45" s="32"/>
      <c r="L45" s="32"/>
      <c r="M45" s="32"/>
      <c r="N45" s="32"/>
      <c r="O45" s="32"/>
      <c r="P45" s="32"/>
      <c r="Q45" s="32"/>
      <c r="R45" s="32"/>
      <c r="S45" s="32"/>
      <c r="T45" s="32"/>
      <c r="U45" s="32"/>
      <c r="V45" s="32"/>
      <c r="W45" s="32"/>
      <c r="X45" s="32"/>
      <c r="Y45" s="32"/>
      <c r="Z45" s="32"/>
      <c r="AA45" s="32"/>
      <c r="AB45" s="32"/>
      <c r="AC45" s="32"/>
      <c r="AD45" s="32"/>
    </row>
    <row r="46" spans="1:30" s="33" customFormat="1" ht="42.75" customHeight="1" thickBot="1" x14ac:dyDescent="0.4">
      <c r="A46" s="307"/>
      <c r="B46" s="308">
        <f t="shared" ref="B46" si="2">B45+1</f>
        <v>17</v>
      </c>
      <c r="C46" s="88" t="s">
        <v>191</v>
      </c>
      <c r="D46" s="89" t="s">
        <v>211</v>
      </c>
      <c r="E46" s="90" t="s">
        <v>51</v>
      </c>
      <c r="F46" s="309">
        <v>3300</v>
      </c>
      <c r="G46" s="310">
        <v>0</v>
      </c>
      <c r="H46" s="311">
        <f t="shared" si="1"/>
        <v>0</v>
      </c>
    </row>
    <row r="47" spans="1:30" s="33" customFormat="1" ht="24.95" customHeight="1" thickBot="1" x14ac:dyDescent="0.3">
      <c r="A47" s="306"/>
      <c r="B47" s="418" t="s">
        <v>69</v>
      </c>
      <c r="C47" s="419"/>
      <c r="D47" s="419"/>
      <c r="E47" s="419"/>
      <c r="F47" s="419"/>
      <c r="G47" s="420"/>
      <c r="H47" s="106">
        <f>SUM(H41:H46)</f>
        <v>0</v>
      </c>
      <c r="I47" s="32"/>
      <c r="J47" s="32"/>
      <c r="K47" s="32"/>
      <c r="L47" s="32"/>
      <c r="M47" s="32"/>
      <c r="N47" s="32"/>
      <c r="O47" s="32"/>
      <c r="P47" s="32"/>
      <c r="Q47" s="32"/>
      <c r="R47" s="32"/>
      <c r="S47" s="32"/>
      <c r="T47" s="32"/>
      <c r="U47" s="32"/>
      <c r="V47" s="32"/>
      <c r="W47" s="32"/>
      <c r="X47" s="32"/>
      <c r="Y47" s="32"/>
      <c r="Z47" s="32"/>
      <c r="AA47" s="32"/>
      <c r="AB47" s="32"/>
      <c r="AC47" s="32"/>
      <c r="AD47" s="32"/>
    </row>
    <row r="48" spans="1:30" s="33" customFormat="1" ht="24.95" customHeight="1" thickBot="1" x14ac:dyDescent="0.4">
      <c r="A48" s="306"/>
      <c r="B48" s="271"/>
      <c r="C48" s="185"/>
      <c r="D48" s="105" t="s">
        <v>141</v>
      </c>
      <c r="E48" s="284"/>
      <c r="F48" s="272"/>
      <c r="G48" s="312"/>
      <c r="H48" s="132"/>
      <c r="I48" s="32"/>
      <c r="J48" s="32"/>
      <c r="K48" s="32"/>
      <c r="L48" s="32"/>
      <c r="M48" s="32"/>
      <c r="N48" s="32"/>
      <c r="O48" s="32"/>
      <c r="P48" s="32"/>
      <c r="Q48" s="32"/>
      <c r="R48" s="32"/>
      <c r="S48" s="32"/>
      <c r="T48" s="32"/>
      <c r="U48" s="32"/>
      <c r="V48" s="32"/>
      <c r="W48" s="32"/>
      <c r="X48" s="32"/>
      <c r="Y48" s="32"/>
      <c r="Z48" s="32"/>
      <c r="AA48" s="32"/>
      <c r="AB48" s="32"/>
      <c r="AC48" s="32"/>
      <c r="AD48" s="32"/>
    </row>
    <row r="49" spans="1:30" s="33" customFormat="1" ht="48" customHeight="1" x14ac:dyDescent="0.35">
      <c r="A49" s="306"/>
      <c r="B49" s="21">
        <v>18</v>
      </c>
      <c r="C49" s="370">
        <v>4.5</v>
      </c>
      <c r="D49" s="34" t="s">
        <v>142</v>
      </c>
      <c r="E49" s="23" t="s">
        <v>143</v>
      </c>
      <c r="F49" s="35">
        <v>240</v>
      </c>
      <c r="G49" s="189">
        <v>0</v>
      </c>
      <c r="H49" s="110">
        <f>F49*G49</f>
        <v>0</v>
      </c>
      <c r="I49" s="32"/>
      <c r="J49" s="32"/>
      <c r="K49" s="32"/>
      <c r="L49" s="32"/>
      <c r="M49" s="32"/>
      <c r="N49" s="32"/>
      <c r="O49" s="32"/>
      <c r="P49" s="32"/>
      <c r="Q49" s="32"/>
      <c r="R49" s="32"/>
      <c r="S49" s="32"/>
      <c r="T49" s="32"/>
      <c r="U49" s="32"/>
      <c r="V49" s="32"/>
      <c r="W49" s="32"/>
      <c r="X49" s="32"/>
      <c r="Y49" s="32"/>
      <c r="Z49" s="32"/>
      <c r="AA49" s="32"/>
      <c r="AB49" s="32"/>
      <c r="AC49" s="32"/>
      <c r="AD49" s="32"/>
    </row>
    <row r="50" spans="1:30" s="33" customFormat="1" ht="66" customHeight="1" x14ac:dyDescent="0.35">
      <c r="A50" s="306"/>
      <c r="B50" s="24">
        <v>19</v>
      </c>
      <c r="C50" s="282"/>
      <c r="D50" s="36" t="s">
        <v>145</v>
      </c>
      <c r="E50" s="25" t="s">
        <v>143</v>
      </c>
      <c r="F50" s="37">
        <v>150</v>
      </c>
      <c r="G50" s="26">
        <v>0</v>
      </c>
      <c r="H50" s="27">
        <f>F50*G50</f>
        <v>0</v>
      </c>
      <c r="I50" s="32"/>
      <c r="J50" s="32"/>
      <c r="K50" s="32"/>
      <c r="L50" s="32"/>
      <c r="M50" s="32"/>
      <c r="N50" s="32"/>
      <c r="O50" s="32"/>
      <c r="P50" s="32"/>
      <c r="Q50" s="32"/>
      <c r="R50" s="32"/>
      <c r="S50" s="32"/>
      <c r="T50" s="32"/>
      <c r="U50" s="32"/>
      <c r="V50" s="32"/>
      <c r="W50" s="32"/>
      <c r="X50" s="32"/>
      <c r="Y50" s="32"/>
      <c r="Z50" s="32"/>
      <c r="AA50" s="32"/>
      <c r="AB50" s="32"/>
      <c r="AC50" s="32"/>
      <c r="AD50" s="32"/>
    </row>
    <row r="51" spans="1:30" s="33" customFormat="1" ht="75" customHeight="1" x14ac:dyDescent="0.35">
      <c r="A51" s="306"/>
      <c r="B51" s="24">
        <v>20</v>
      </c>
      <c r="C51" s="282"/>
      <c r="D51" s="59" t="s">
        <v>192</v>
      </c>
      <c r="E51" s="183" t="s">
        <v>143</v>
      </c>
      <c r="F51" s="193">
        <v>10.3</v>
      </c>
      <c r="G51" s="157">
        <v>0</v>
      </c>
      <c r="H51" s="192">
        <f>F51*G51</f>
        <v>0</v>
      </c>
      <c r="I51" s="32"/>
      <c r="J51" s="32"/>
      <c r="K51" s="32"/>
      <c r="L51" s="32"/>
      <c r="M51" s="32"/>
      <c r="N51" s="32"/>
      <c r="O51" s="32"/>
      <c r="P51" s="32"/>
      <c r="Q51" s="32"/>
      <c r="R51" s="32"/>
      <c r="S51" s="32"/>
      <c r="T51" s="32"/>
      <c r="U51" s="32"/>
      <c r="V51" s="32"/>
      <c r="W51" s="32"/>
      <c r="X51" s="32"/>
      <c r="Y51" s="32"/>
      <c r="Z51" s="32"/>
      <c r="AA51" s="32"/>
      <c r="AB51" s="32"/>
      <c r="AC51" s="32"/>
      <c r="AD51" s="32"/>
    </row>
    <row r="52" spans="1:30" s="33" customFormat="1" ht="67.5" customHeight="1" thickBot="1" x14ac:dyDescent="0.4">
      <c r="A52" s="306"/>
      <c r="B52" s="24">
        <v>21</v>
      </c>
      <c r="C52" s="282"/>
      <c r="D52" s="59" t="s">
        <v>217</v>
      </c>
      <c r="E52" s="183" t="s">
        <v>143</v>
      </c>
      <c r="F52" s="193">
        <v>20.6</v>
      </c>
      <c r="G52" s="157">
        <v>0</v>
      </c>
      <c r="H52" s="192">
        <f>F52*G52</f>
        <v>0</v>
      </c>
      <c r="I52" s="32"/>
      <c r="J52" s="32"/>
      <c r="K52" s="32"/>
      <c r="L52" s="32"/>
      <c r="M52" s="32"/>
      <c r="N52" s="32"/>
      <c r="O52" s="32"/>
      <c r="P52" s="32"/>
      <c r="Q52" s="32"/>
      <c r="R52" s="32"/>
      <c r="S52" s="32"/>
      <c r="T52" s="32"/>
      <c r="U52" s="32"/>
      <c r="V52" s="32"/>
      <c r="W52" s="32"/>
      <c r="X52" s="32"/>
      <c r="Y52" s="32"/>
      <c r="Z52" s="32"/>
      <c r="AA52" s="32"/>
      <c r="AB52" s="32"/>
      <c r="AC52" s="32"/>
      <c r="AD52" s="32"/>
    </row>
    <row r="53" spans="1:30" s="33" customFormat="1" ht="24.95" customHeight="1" thickBot="1" x14ac:dyDescent="0.3">
      <c r="A53" s="306"/>
      <c r="B53" s="415" t="s">
        <v>146</v>
      </c>
      <c r="C53" s="416"/>
      <c r="D53" s="416"/>
      <c r="E53" s="416"/>
      <c r="F53" s="416"/>
      <c r="G53" s="417"/>
      <c r="H53" s="208">
        <f>SUM(H49:H52)</f>
        <v>0</v>
      </c>
      <c r="I53" s="32"/>
      <c r="J53" s="32"/>
      <c r="K53" s="32"/>
      <c r="L53" s="32"/>
      <c r="M53" s="32"/>
      <c r="N53" s="32"/>
      <c r="O53" s="32"/>
      <c r="P53" s="32"/>
      <c r="Q53" s="32"/>
      <c r="R53" s="32"/>
      <c r="S53" s="32"/>
      <c r="T53" s="32"/>
      <c r="U53" s="32"/>
      <c r="V53" s="32"/>
      <c r="W53" s="32"/>
      <c r="X53" s="32"/>
      <c r="Y53" s="32"/>
      <c r="Z53" s="32"/>
      <c r="AA53" s="32"/>
      <c r="AB53" s="32"/>
      <c r="AC53" s="32"/>
      <c r="AD53" s="32"/>
    </row>
    <row r="54" spans="1:30" ht="24.95" customHeight="1" thickBot="1" x14ac:dyDescent="0.4">
      <c r="A54" s="313"/>
      <c r="B54" s="271"/>
      <c r="C54" s="185"/>
      <c r="D54" s="55" t="s">
        <v>147</v>
      </c>
      <c r="E54" s="284"/>
      <c r="F54" s="272"/>
      <c r="G54" s="312"/>
      <c r="H54" s="132"/>
      <c r="J54"/>
      <c r="K54"/>
      <c r="L54"/>
      <c r="M54"/>
      <c r="N54"/>
      <c r="O54"/>
      <c r="P54"/>
      <c r="Q54"/>
      <c r="R54"/>
      <c r="S54"/>
      <c r="T54"/>
      <c r="U54"/>
      <c r="V54"/>
      <c r="W54"/>
      <c r="X54"/>
      <c r="Y54"/>
      <c r="Z54"/>
      <c r="AA54"/>
      <c r="AB54"/>
      <c r="AC54"/>
      <c r="AD54"/>
    </row>
    <row r="55" spans="1:30" ht="24.95" customHeight="1" thickBot="1" x14ac:dyDescent="0.4">
      <c r="A55" s="313"/>
      <c r="B55" s="271"/>
      <c r="C55" s="185"/>
      <c r="D55" s="55" t="s">
        <v>148</v>
      </c>
      <c r="E55" s="284"/>
      <c r="F55" s="272"/>
      <c r="G55" s="312"/>
      <c r="H55" s="132"/>
      <c r="J55"/>
      <c r="K55"/>
      <c r="L55"/>
      <c r="M55"/>
      <c r="N55"/>
      <c r="O55"/>
      <c r="P55"/>
      <c r="Q55"/>
      <c r="R55"/>
      <c r="S55"/>
      <c r="T55"/>
      <c r="U55"/>
      <c r="V55"/>
      <c r="W55"/>
      <c r="X55"/>
      <c r="Y55"/>
      <c r="Z55"/>
      <c r="AA55"/>
      <c r="AB55"/>
      <c r="AC55"/>
      <c r="AD55"/>
    </row>
    <row r="56" spans="1:30" ht="72" customHeight="1" x14ac:dyDescent="0.35">
      <c r="A56" s="313"/>
      <c r="B56" s="57">
        <v>22</v>
      </c>
      <c r="C56" s="43" t="s">
        <v>70</v>
      </c>
      <c r="D56" s="58" t="s">
        <v>122</v>
      </c>
      <c r="E56" s="91" t="s">
        <v>71</v>
      </c>
      <c r="F56" s="44">
        <v>16</v>
      </c>
      <c r="G56" s="156">
        <v>0</v>
      </c>
      <c r="H56" s="113">
        <f t="shared" ref="H56:H64" si="3">F56*G56</f>
        <v>0</v>
      </c>
      <c r="I56"/>
      <c r="J56"/>
      <c r="K56"/>
      <c r="L56"/>
      <c r="M56"/>
      <c r="N56"/>
      <c r="O56"/>
      <c r="P56"/>
      <c r="Q56"/>
      <c r="R56"/>
      <c r="S56"/>
      <c r="T56"/>
      <c r="U56"/>
      <c r="V56"/>
      <c r="W56"/>
      <c r="X56"/>
      <c r="Y56"/>
      <c r="Z56"/>
      <c r="AA56"/>
      <c r="AB56"/>
      <c r="AC56"/>
      <c r="AD56"/>
    </row>
    <row r="57" spans="1:30" ht="75.75" customHeight="1" x14ac:dyDescent="0.35">
      <c r="A57" s="313"/>
      <c r="B57" s="9">
        <v>23</v>
      </c>
      <c r="C57" s="28" t="s">
        <v>70</v>
      </c>
      <c r="D57" s="36" t="s">
        <v>123</v>
      </c>
      <c r="E57" s="25" t="s">
        <v>71</v>
      </c>
      <c r="F57" s="37">
        <v>6</v>
      </c>
      <c r="G57" s="26">
        <v>0</v>
      </c>
      <c r="H57" s="27">
        <f t="shared" si="3"/>
        <v>0</v>
      </c>
      <c r="I57"/>
      <c r="J57"/>
      <c r="K57"/>
      <c r="L57"/>
      <c r="M57"/>
      <c r="N57"/>
      <c r="O57"/>
      <c r="P57"/>
      <c r="Q57"/>
      <c r="R57"/>
      <c r="S57"/>
      <c r="T57"/>
      <c r="U57"/>
      <c r="V57"/>
      <c r="W57"/>
      <c r="X57"/>
      <c r="Y57"/>
      <c r="Z57"/>
      <c r="AA57"/>
      <c r="AB57"/>
      <c r="AC57"/>
      <c r="AD57"/>
    </row>
    <row r="58" spans="1:30" ht="66.75" customHeight="1" x14ac:dyDescent="0.35">
      <c r="A58" s="313"/>
      <c r="B58" s="9">
        <v>24</v>
      </c>
      <c r="C58" s="28" t="s">
        <v>70</v>
      </c>
      <c r="D58" s="36" t="s">
        <v>124</v>
      </c>
      <c r="E58" s="25" t="s">
        <v>71</v>
      </c>
      <c r="F58" s="37">
        <v>2</v>
      </c>
      <c r="G58" s="26">
        <v>0</v>
      </c>
      <c r="H58" s="27">
        <f t="shared" si="3"/>
        <v>0</v>
      </c>
      <c r="I58"/>
      <c r="J58"/>
      <c r="K58"/>
      <c r="L58"/>
      <c r="M58"/>
      <c r="N58"/>
      <c r="O58"/>
      <c r="P58"/>
      <c r="Q58"/>
      <c r="R58"/>
      <c r="S58"/>
      <c r="T58"/>
      <c r="U58"/>
      <c r="V58"/>
      <c r="W58"/>
      <c r="X58"/>
      <c r="Y58"/>
      <c r="Z58"/>
      <c r="AA58"/>
      <c r="AB58"/>
      <c r="AC58"/>
      <c r="AD58"/>
    </row>
    <row r="59" spans="1:30" ht="66.75" customHeight="1" x14ac:dyDescent="0.35">
      <c r="A59" s="313"/>
      <c r="B59" s="9">
        <v>25</v>
      </c>
      <c r="C59" s="28" t="s">
        <v>70</v>
      </c>
      <c r="D59" s="36" t="s">
        <v>125</v>
      </c>
      <c r="E59" s="25" t="s">
        <v>71</v>
      </c>
      <c r="F59" s="37">
        <v>14</v>
      </c>
      <c r="G59" s="26">
        <v>0</v>
      </c>
      <c r="H59" s="27">
        <f t="shared" si="3"/>
        <v>0</v>
      </c>
      <c r="I59"/>
      <c r="J59"/>
      <c r="K59"/>
      <c r="L59"/>
      <c r="M59"/>
      <c r="N59"/>
      <c r="O59"/>
      <c r="P59"/>
      <c r="Q59"/>
      <c r="R59"/>
      <c r="S59"/>
      <c r="T59"/>
      <c r="U59"/>
      <c r="V59"/>
      <c r="W59"/>
      <c r="X59"/>
      <c r="Y59"/>
      <c r="Z59"/>
      <c r="AA59"/>
      <c r="AB59"/>
      <c r="AC59"/>
      <c r="AD59"/>
    </row>
    <row r="60" spans="1:30" ht="91.5" customHeight="1" x14ac:dyDescent="0.35">
      <c r="A60" s="313"/>
      <c r="B60" s="9">
        <v>26</v>
      </c>
      <c r="C60" s="28" t="s">
        <v>70</v>
      </c>
      <c r="D60" s="36" t="s">
        <v>127</v>
      </c>
      <c r="E60" s="25" t="s">
        <v>71</v>
      </c>
      <c r="F60" s="37">
        <v>2</v>
      </c>
      <c r="G60" s="26">
        <v>0</v>
      </c>
      <c r="H60" s="27">
        <f t="shared" si="3"/>
        <v>0</v>
      </c>
      <c r="I60"/>
      <c r="J60"/>
      <c r="K60"/>
      <c r="L60"/>
      <c r="M60"/>
      <c r="N60"/>
      <c r="O60"/>
      <c r="P60"/>
      <c r="Q60"/>
      <c r="R60"/>
      <c r="S60"/>
      <c r="T60"/>
      <c r="U60"/>
      <c r="V60"/>
      <c r="W60"/>
      <c r="X60"/>
      <c r="Y60"/>
      <c r="Z60"/>
      <c r="AA60"/>
      <c r="AB60"/>
      <c r="AC60"/>
      <c r="AD60"/>
    </row>
    <row r="61" spans="1:30" ht="66.75" customHeight="1" x14ac:dyDescent="0.35">
      <c r="A61" s="313"/>
      <c r="B61" s="9">
        <v>27</v>
      </c>
      <c r="C61" s="28" t="s">
        <v>70</v>
      </c>
      <c r="D61" s="36" t="s">
        <v>128</v>
      </c>
      <c r="E61" s="25" t="s">
        <v>71</v>
      </c>
      <c r="F61" s="37">
        <v>2</v>
      </c>
      <c r="G61" s="26">
        <v>0</v>
      </c>
      <c r="H61" s="27">
        <f t="shared" si="3"/>
        <v>0</v>
      </c>
      <c r="I61"/>
      <c r="J61"/>
      <c r="K61"/>
      <c r="L61"/>
      <c r="M61"/>
      <c r="N61"/>
      <c r="O61"/>
      <c r="P61"/>
      <c r="Q61"/>
      <c r="R61"/>
      <c r="S61"/>
      <c r="T61"/>
      <c r="U61"/>
      <c r="V61"/>
      <c r="W61"/>
      <c r="X61"/>
      <c r="Y61"/>
      <c r="Z61"/>
      <c r="AA61"/>
      <c r="AB61"/>
      <c r="AC61"/>
      <c r="AD61"/>
    </row>
    <row r="62" spans="1:30" ht="66.75" customHeight="1" x14ac:dyDescent="0.35">
      <c r="A62" s="313"/>
      <c r="B62" s="9">
        <v>28</v>
      </c>
      <c r="C62" s="28" t="s">
        <v>70</v>
      </c>
      <c r="D62" s="36" t="s">
        <v>129</v>
      </c>
      <c r="E62" s="25" t="s">
        <v>71</v>
      </c>
      <c r="F62" s="37">
        <v>2</v>
      </c>
      <c r="G62" s="26">
        <v>0</v>
      </c>
      <c r="H62" s="27">
        <f t="shared" si="3"/>
        <v>0</v>
      </c>
      <c r="I62"/>
      <c r="J62"/>
      <c r="K62"/>
      <c r="L62"/>
      <c r="M62"/>
      <c r="N62"/>
      <c r="O62"/>
      <c r="P62"/>
      <c r="Q62"/>
      <c r="R62"/>
      <c r="S62"/>
      <c r="T62"/>
      <c r="U62"/>
      <c r="V62"/>
      <c r="W62"/>
      <c r="X62"/>
      <c r="Y62"/>
      <c r="Z62"/>
      <c r="AA62"/>
      <c r="AB62"/>
      <c r="AC62"/>
      <c r="AD62"/>
    </row>
    <row r="63" spans="1:30" ht="88.5" customHeight="1" x14ac:dyDescent="0.35">
      <c r="A63" s="313"/>
      <c r="B63" s="56">
        <v>29</v>
      </c>
      <c r="C63" s="28" t="s">
        <v>70</v>
      </c>
      <c r="D63" s="36" t="s">
        <v>126</v>
      </c>
      <c r="E63" s="25" t="s">
        <v>52</v>
      </c>
      <c r="F63" s="37">
        <v>102</v>
      </c>
      <c r="G63" s="26">
        <v>0</v>
      </c>
      <c r="H63" s="27">
        <f t="shared" si="3"/>
        <v>0</v>
      </c>
      <c r="I63"/>
      <c r="J63"/>
      <c r="K63"/>
      <c r="L63"/>
      <c r="M63"/>
      <c r="N63"/>
      <c r="O63"/>
      <c r="P63"/>
      <c r="Q63"/>
      <c r="R63"/>
      <c r="S63"/>
      <c r="T63"/>
      <c r="U63"/>
      <c r="V63"/>
      <c r="W63"/>
      <c r="X63"/>
      <c r="Y63"/>
      <c r="Z63"/>
      <c r="AA63"/>
      <c r="AB63"/>
      <c r="AC63"/>
      <c r="AD63"/>
    </row>
    <row r="64" spans="1:30" ht="75" customHeight="1" thickBot="1" x14ac:dyDescent="0.4">
      <c r="A64" s="313"/>
      <c r="B64" s="9">
        <v>30</v>
      </c>
      <c r="C64" s="28" t="s">
        <v>73</v>
      </c>
      <c r="D64" s="36" t="s">
        <v>108</v>
      </c>
      <c r="E64" s="183" t="s">
        <v>55</v>
      </c>
      <c r="F64" s="37">
        <v>3.12</v>
      </c>
      <c r="G64" s="26">
        <v>0</v>
      </c>
      <c r="H64" s="27">
        <f t="shared" si="3"/>
        <v>0</v>
      </c>
      <c r="I64"/>
      <c r="J64"/>
      <c r="K64"/>
      <c r="L64"/>
      <c r="M64"/>
      <c r="N64"/>
      <c r="O64"/>
      <c r="P64"/>
      <c r="Q64"/>
      <c r="R64"/>
      <c r="S64"/>
      <c r="T64"/>
      <c r="U64"/>
      <c r="V64"/>
      <c r="W64"/>
      <c r="X64"/>
      <c r="Y64"/>
      <c r="Z64"/>
      <c r="AA64"/>
      <c r="AB64"/>
      <c r="AC64"/>
      <c r="AD64"/>
    </row>
    <row r="65" spans="1:30" ht="24.95" customHeight="1" thickBot="1" x14ac:dyDescent="0.4">
      <c r="A65" s="313"/>
      <c r="B65" s="271"/>
      <c r="C65" s="185"/>
      <c r="D65" s="55" t="s">
        <v>149</v>
      </c>
      <c r="E65" s="284"/>
      <c r="F65" s="272"/>
      <c r="G65" s="312"/>
      <c r="H65" s="132"/>
      <c r="I65"/>
      <c r="J65"/>
      <c r="K65"/>
      <c r="L65"/>
      <c r="M65"/>
      <c r="N65"/>
      <c r="O65"/>
      <c r="P65"/>
      <c r="Q65"/>
      <c r="R65"/>
      <c r="S65"/>
      <c r="T65"/>
      <c r="U65"/>
      <c r="V65"/>
      <c r="W65"/>
      <c r="X65"/>
      <c r="Y65"/>
      <c r="Z65"/>
      <c r="AA65"/>
      <c r="AB65"/>
      <c r="AC65"/>
      <c r="AD65"/>
    </row>
    <row r="66" spans="1:30" ht="68.25" customHeight="1" thickBot="1" x14ac:dyDescent="0.4">
      <c r="A66" s="313"/>
      <c r="B66" s="57">
        <v>31</v>
      </c>
      <c r="C66" s="43" t="s">
        <v>74</v>
      </c>
      <c r="D66" s="58" t="s">
        <v>92</v>
      </c>
      <c r="E66" s="91" t="s">
        <v>51</v>
      </c>
      <c r="F66" s="44">
        <v>390</v>
      </c>
      <c r="G66" s="156">
        <v>0</v>
      </c>
      <c r="H66" s="113">
        <f>F66*G66</f>
        <v>0</v>
      </c>
      <c r="I66"/>
      <c r="J66"/>
      <c r="K66"/>
      <c r="L66"/>
      <c r="M66"/>
      <c r="N66"/>
      <c r="O66"/>
      <c r="P66"/>
      <c r="Q66"/>
      <c r="R66"/>
      <c r="S66"/>
      <c r="T66"/>
      <c r="U66"/>
      <c r="V66"/>
      <c r="W66"/>
      <c r="X66"/>
      <c r="Y66"/>
      <c r="Z66"/>
      <c r="AA66"/>
      <c r="AB66"/>
      <c r="AC66"/>
      <c r="AD66"/>
    </row>
    <row r="67" spans="1:30" ht="24.95" customHeight="1" thickBot="1" x14ac:dyDescent="0.4">
      <c r="A67" s="313"/>
      <c r="B67" s="271"/>
      <c r="C67" s="185"/>
      <c r="D67" s="55" t="s">
        <v>150</v>
      </c>
      <c r="E67" s="284"/>
      <c r="F67" s="272"/>
      <c r="G67" s="312"/>
      <c r="H67" s="132"/>
      <c r="I67"/>
      <c r="J67"/>
      <c r="K67"/>
      <c r="L67"/>
      <c r="M67"/>
      <c r="N67"/>
      <c r="O67"/>
      <c r="P67"/>
      <c r="Q67"/>
      <c r="R67"/>
      <c r="S67"/>
      <c r="T67"/>
      <c r="U67"/>
      <c r="V67"/>
      <c r="W67"/>
      <c r="X67"/>
      <c r="Y67"/>
      <c r="Z67"/>
      <c r="AA67"/>
      <c r="AB67"/>
      <c r="AC67"/>
      <c r="AD67"/>
    </row>
    <row r="68" spans="1:30" ht="97.5" customHeight="1" x14ac:dyDescent="0.35">
      <c r="A68" s="313"/>
      <c r="B68" s="60">
        <v>32</v>
      </c>
      <c r="C68" s="43" t="s">
        <v>116</v>
      </c>
      <c r="D68" s="58" t="s">
        <v>130</v>
      </c>
      <c r="E68" s="91" t="s">
        <v>71</v>
      </c>
      <c r="F68" s="44">
        <v>166</v>
      </c>
      <c r="G68" s="156">
        <v>0</v>
      </c>
      <c r="H68" s="113">
        <f t="shared" ref="H68:H73" si="4">F68*G68</f>
        <v>0</v>
      </c>
      <c r="I68"/>
      <c r="J68"/>
      <c r="K68"/>
      <c r="L68"/>
      <c r="M68"/>
      <c r="N68"/>
      <c r="O68"/>
      <c r="P68"/>
      <c r="Q68"/>
      <c r="R68"/>
      <c r="S68"/>
      <c r="T68"/>
      <c r="U68"/>
      <c r="V68"/>
      <c r="W68"/>
      <c r="X68"/>
      <c r="Y68"/>
      <c r="Z68"/>
      <c r="AA68"/>
      <c r="AB68"/>
      <c r="AC68"/>
      <c r="AD68"/>
    </row>
    <row r="69" spans="1:30" ht="78" customHeight="1" x14ac:dyDescent="0.35">
      <c r="A69" s="313"/>
      <c r="B69" s="56">
        <v>33</v>
      </c>
      <c r="C69" s="28" t="s">
        <v>73</v>
      </c>
      <c r="D69" s="36" t="s">
        <v>131</v>
      </c>
      <c r="E69" s="25" t="s">
        <v>132</v>
      </c>
      <c r="F69" s="37">
        <v>2</v>
      </c>
      <c r="G69" s="26">
        <v>0</v>
      </c>
      <c r="H69" s="27">
        <f t="shared" si="4"/>
        <v>0</v>
      </c>
      <c r="I69"/>
      <c r="J69"/>
      <c r="K69"/>
      <c r="L69"/>
      <c r="M69"/>
      <c r="N69"/>
      <c r="O69"/>
      <c r="P69"/>
      <c r="Q69"/>
      <c r="R69"/>
      <c r="S69"/>
      <c r="T69"/>
      <c r="U69"/>
      <c r="V69"/>
      <c r="W69"/>
      <c r="X69"/>
      <c r="Y69"/>
      <c r="Z69"/>
      <c r="AA69"/>
      <c r="AB69"/>
      <c r="AC69"/>
      <c r="AD69"/>
    </row>
    <row r="70" spans="1:30" ht="89.25" customHeight="1" x14ac:dyDescent="0.35">
      <c r="A70" s="313"/>
      <c r="B70" s="56">
        <v>34</v>
      </c>
      <c r="C70" s="28" t="s">
        <v>116</v>
      </c>
      <c r="D70" s="36" t="s">
        <v>133</v>
      </c>
      <c r="E70" s="25" t="s">
        <v>71</v>
      </c>
      <c r="F70" s="37">
        <v>12</v>
      </c>
      <c r="G70" s="26">
        <v>0</v>
      </c>
      <c r="H70" s="27">
        <f t="shared" si="4"/>
        <v>0</v>
      </c>
      <c r="I70"/>
      <c r="J70"/>
      <c r="K70"/>
      <c r="L70"/>
      <c r="M70"/>
      <c r="N70"/>
      <c r="O70"/>
      <c r="P70"/>
      <c r="Q70"/>
      <c r="R70"/>
      <c r="S70"/>
      <c r="T70"/>
      <c r="U70"/>
      <c r="V70"/>
      <c r="W70"/>
      <c r="X70"/>
      <c r="Y70"/>
      <c r="Z70"/>
      <c r="AA70"/>
      <c r="AB70"/>
      <c r="AC70"/>
      <c r="AD70"/>
    </row>
    <row r="71" spans="1:30" ht="100.5" customHeight="1" x14ac:dyDescent="0.35">
      <c r="A71" s="313"/>
      <c r="B71" s="56">
        <v>35</v>
      </c>
      <c r="C71" s="28" t="s">
        <v>116</v>
      </c>
      <c r="D71" s="36" t="s">
        <v>134</v>
      </c>
      <c r="E71" s="25" t="s">
        <v>71</v>
      </c>
      <c r="F71" s="37">
        <v>2</v>
      </c>
      <c r="G71" s="26">
        <v>0</v>
      </c>
      <c r="H71" s="27">
        <f t="shared" si="4"/>
        <v>0</v>
      </c>
      <c r="I71"/>
      <c r="J71"/>
      <c r="K71"/>
      <c r="L71"/>
      <c r="M71"/>
      <c r="N71"/>
      <c r="O71"/>
      <c r="P71"/>
      <c r="Q71"/>
      <c r="R71"/>
      <c r="S71"/>
      <c r="T71"/>
      <c r="U71"/>
      <c r="V71"/>
      <c r="W71"/>
      <c r="X71"/>
      <c r="Y71"/>
      <c r="Z71"/>
      <c r="AA71"/>
      <c r="AB71"/>
      <c r="AC71"/>
      <c r="AD71"/>
    </row>
    <row r="72" spans="1:30" ht="90" customHeight="1" x14ac:dyDescent="0.35">
      <c r="A72" s="313"/>
      <c r="B72" s="56">
        <v>36</v>
      </c>
      <c r="C72" s="28" t="s">
        <v>70</v>
      </c>
      <c r="D72" s="36" t="s">
        <v>135</v>
      </c>
      <c r="E72" s="25" t="s">
        <v>52</v>
      </c>
      <c r="F72" s="37">
        <v>24</v>
      </c>
      <c r="G72" s="26">
        <v>0</v>
      </c>
      <c r="H72" s="27">
        <f t="shared" si="4"/>
        <v>0</v>
      </c>
      <c r="I72"/>
      <c r="J72"/>
      <c r="K72"/>
      <c r="L72"/>
      <c r="M72"/>
      <c r="N72"/>
      <c r="O72"/>
      <c r="P72"/>
      <c r="Q72"/>
      <c r="R72"/>
      <c r="S72"/>
      <c r="T72"/>
      <c r="U72"/>
      <c r="V72"/>
      <c r="W72"/>
      <c r="X72"/>
      <c r="Y72"/>
      <c r="Z72"/>
      <c r="AA72"/>
      <c r="AB72"/>
      <c r="AC72"/>
      <c r="AD72"/>
    </row>
    <row r="73" spans="1:30" ht="66.75" customHeight="1" thickBot="1" x14ac:dyDescent="0.4">
      <c r="A73" s="313"/>
      <c r="B73" s="9">
        <v>37</v>
      </c>
      <c r="C73" s="28" t="s">
        <v>73</v>
      </c>
      <c r="D73" s="36" t="s">
        <v>136</v>
      </c>
      <c r="E73" s="183" t="s">
        <v>55</v>
      </c>
      <c r="F73" s="37">
        <v>0.64</v>
      </c>
      <c r="G73" s="26">
        <v>0</v>
      </c>
      <c r="H73" s="27">
        <f t="shared" si="4"/>
        <v>0</v>
      </c>
      <c r="I73"/>
      <c r="J73"/>
      <c r="K73"/>
      <c r="L73"/>
      <c r="M73"/>
      <c r="N73"/>
      <c r="O73"/>
      <c r="P73"/>
      <c r="Q73"/>
      <c r="R73"/>
      <c r="S73"/>
      <c r="T73"/>
      <c r="U73"/>
      <c r="V73"/>
      <c r="W73"/>
      <c r="X73"/>
      <c r="Y73"/>
      <c r="Z73"/>
      <c r="AA73"/>
      <c r="AB73"/>
      <c r="AC73"/>
      <c r="AD73"/>
    </row>
    <row r="74" spans="1:30" ht="24.95" customHeight="1" thickBot="1" x14ac:dyDescent="0.3">
      <c r="A74" s="2"/>
      <c r="B74" s="415" t="s">
        <v>151</v>
      </c>
      <c r="C74" s="416"/>
      <c r="D74" s="416"/>
      <c r="E74" s="416"/>
      <c r="F74" s="416"/>
      <c r="G74" s="417"/>
      <c r="H74" s="207">
        <f>SUM(H56:H73)</f>
        <v>0</v>
      </c>
      <c r="J74"/>
      <c r="K74"/>
      <c r="L74"/>
      <c r="M74"/>
      <c r="N74"/>
      <c r="O74"/>
      <c r="P74"/>
      <c r="Q74"/>
      <c r="R74"/>
      <c r="S74"/>
      <c r="T74"/>
      <c r="U74"/>
      <c r="V74"/>
      <c r="W74"/>
      <c r="X74"/>
      <c r="Y74"/>
      <c r="Z74"/>
      <c r="AA74"/>
      <c r="AB74"/>
      <c r="AC74"/>
      <c r="AD74"/>
    </row>
    <row r="75" spans="1:30" ht="30" customHeight="1" thickBot="1" x14ac:dyDescent="0.4">
      <c r="B75" s="108"/>
      <c r="C75" s="284"/>
      <c r="D75" s="386"/>
      <c r="E75" s="79"/>
      <c r="F75" s="109"/>
      <c r="G75" s="387"/>
      <c r="H75" s="388"/>
    </row>
    <row r="76" spans="1:30" s="2" customFormat="1" ht="43.5" customHeight="1" thickBot="1" x14ac:dyDescent="0.4">
      <c r="A76" s="101"/>
      <c r="B76" s="271"/>
      <c r="C76" s="185"/>
      <c r="D76" s="405" t="s">
        <v>137</v>
      </c>
      <c r="E76" s="406"/>
      <c r="F76" s="406"/>
      <c r="G76" s="407"/>
      <c r="H76" s="102"/>
    </row>
    <row r="77" spans="1:30" ht="24.95" customHeight="1" x14ac:dyDescent="0.35">
      <c r="A77" s="67"/>
      <c r="B77" s="5"/>
      <c r="C77" s="6"/>
      <c r="D77" s="68" t="s">
        <v>75</v>
      </c>
      <c r="E77" s="68"/>
      <c r="F77" s="69"/>
      <c r="G77" s="68"/>
      <c r="H77" s="216">
        <f>H30</f>
        <v>0</v>
      </c>
    </row>
    <row r="78" spans="1:30" ht="24.95" customHeight="1" x14ac:dyDescent="0.35">
      <c r="A78" s="67"/>
      <c r="B78" s="7"/>
      <c r="C78" s="8"/>
      <c r="D78" s="70" t="s">
        <v>76</v>
      </c>
      <c r="E78" s="70"/>
      <c r="F78" s="71"/>
      <c r="G78" s="75"/>
      <c r="H78" s="191">
        <f>H34</f>
        <v>0</v>
      </c>
    </row>
    <row r="79" spans="1:30" s="2" customFormat="1" ht="24.95" customHeight="1" x14ac:dyDescent="0.35">
      <c r="A79" s="67"/>
      <c r="B79" s="72"/>
      <c r="C79" s="73"/>
      <c r="D79" s="70" t="s">
        <v>77</v>
      </c>
      <c r="E79" s="74"/>
      <c r="F79" s="71"/>
      <c r="G79" s="75"/>
      <c r="H79" s="217">
        <f>H39</f>
        <v>0</v>
      </c>
    </row>
    <row r="80" spans="1:30" s="2" customFormat="1" ht="24.95" customHeight="1" x14ac:dyDescent="0.35">
      <c r="A80" s="1"/>
      <c r="B80" s="76"/>
      <c r="C80" s="36"/>
      <c r="D80" s="74" t="s">
        <v>93</v>
      </c>
      <c r="E80" s="74"/>
      <c r="F80" s="77"/>
      <c r="G80" s="74"/>
      <c r="H80" s="217">
        <f>H47</f>
        <v>0</v>
      </c>
    </row>
    <row r="81" spans="1:30" s="2" customFormat="1" ht="24.95" customHeight="1" x14ac:dyDescent="0.35">
      <c r="A81" s="1"/>
      <c r="B81" s="160"/>
      <c r="C81" s="59"/>
      <c r="D81" s="74" t="s">
        <v>153</v>
      </c>
      <c r="E81" s="194"/>
      <c r="F81" s="195"/>
      <c r="G81" s="194"/>
      <c r="H81" s="262">
        <f>H53</f>
        <v>0</v>
      </c>
    </row>
    <row r="82" spans="1:30" s="2" customFormat="1" ht="40.5" customHeight="1" thickBot="1" x14ac:dyDescent="0.4">
      <c r="A82" s="1"/>
      <c r="B82" s="78"/>
      <c r="C82" s="41"/>
      <c r="D82" s="100" t="s">
        <v>152</v>
      </c>
      <c r="E82" s="100"/>
      <c r="F82" s="100"/>
      <c r="G82" s="100"/>
      <c r="H82" s="218">
        <f>H74</f>
        <v>0</v>
      </c>
    </row>
    <row r="83" spans="1:30" s="2" customFormat="1" ht="46.5" customHeight="1" thickBot="1" x14ac:dyDescent="0.4">
      <c r="A83" s="1"/>
      <c r="B83" s="402" t="s">
        <v>183</v>
      </c>
      <c r="C83" s="403"/>
      <c r="D83" s="403"/>
      <c r="E83" s="403"/>
      <c r="F83" s="403"/>
      <c r="G83" s="404"/>
      <c r="H83" s="103">
        <f>SUM(H77:H82)</f>
        <v>0</v>
      </c>
    </row>
    <row r="84" spans="1:30" ht="9.75" customHeight="1" x14ac:dyDescent="0.35">
      <c r="D84" s="62" t="s">
        <v>78</v>
      </c>
    </row>
    <row r="85" spans="1:30" ht="14.25" customHeight="1" x14ac:dyDescent="0.35">
      <c r="B85" s="80"/>
      <c r="C85" s="80"/>
      <c r="D85" s="81"/>
      <c r="E85" s="81"/>
      <c r="F85" s="81"/>
      <c r="G85" s="81"/>
      <c r="H85" s="82"/>
    </row>
    <row r="86" spans="1:30" ht="24.95" customHeight="1" x14ac:dyDescent="0.35">
      <c r="A86" s="53"/>
      <c r="B86" s="80"/>
      <c r="C86" s="80"/>
      <c r="D86" s="83" t="s">
        <v>79</v>
      </c>
      <c r="E86" s="80"/>
      <c r="F86" s="84"/>
      <c r="G86" s="85"/>
      <c r="H86" s="86"/>
      <c r="I86"/>
      <c r="J86"/>
      <c r="K86"/>
      <c r="L86"/>
      <c r="M86"/>
      <c r="N86"/>
      <c r="O86"/>
      <c r="P86"/>
      <c r="Q86"/>
      <c r="R86"/>
      <c r="S86"/>
      <c r="T86"/>
      <c r="U86"/>
      <c r="V86"/>
      <c r="W86"/>
      <c r="X86"/>
      <c r="Y86"/>
      <c r="Z86"/>
      <c r="AA86"/>
      <c r="AB86"/>
      <c r="AC86"/>
      <c r="AD86"/>
    </row>
    <row r="87" spans="1:30" ht="24.95" customHeight="1" x14ac:dyDescent="0.35">
      <c r="A87" s="53"/>
      <c r="B87" s="80"/>
      <c r="C87" s="80"/>
      <c r="D87" s="83" t="s">
        <v>80</v>
      </c>
      <c r="E87" s="80"/>
      <c r="F87" s="84"/>
      <c r="G87" s="85"/>
      <c r="H87" s="86"/>
      <c r="I87"/>
      <c r="J87"/>
      <c r="K87"/>
      <c r="L87"/>
      <c r="M87"/>
      <c r="N87"/>
      <c r="O87"/>
      <c r="P87"/>
      <c r="Q87"/>
      <c r="R87"/>
      <c r="S87"/>
      <c r="T87"/>
      <c r="U87"/>
      <c r="V87"/>
      <c r="W87"/>
      <c r="X87"/>
      <c r="Y87"/>
      <c r="Z87"/>
      <c r="AA87"/>
      <c r="AB87"/>
      <c r="AC87"/>
      <c r="AD87"/>
    </row>
    <row r="88" spans="1:30" ht="50.1" customHeight="1" x14ac:dyDescent="0.35">
      <c r="A88" s="53"/>
      <c r="B88" s="80"/>
      <c r="C88" s="80"/>
      <c r="D88" s="392" t="s">
        <v>81</v>
      </c>
      <c r="E88" s="80"/>
      <c r="F88" s="84"/>
      <c r="G88" s="85"/>
      <c r="H88" s="86"/>
      <c r="I88"/>
      <c r="J88"/>
      <c r="K88"/>
      <c r="L88"/>
      <c r="M88"/>
      <c r="N88"/>
      <c r="O88"/>
      <c r="P88"/>
      <c r="Q88"/>
      <c r="R88"/>
      <c r="S88"/>
      <c r="T88"/>
      <c r="U88"/>
      <c r="V88"/>
      <c r="W88"/>
      <c r="X88"/>
      <c r="Y88"/>
      <c r="Z88"/>
      <c r="AA88"/>
      <c r="AB88"/>
      <c r="AC88"/>
      <c r="AD88"/>
    </row>
  </sheetData>
  <mergeCells count="24">
    <mergeCell ref="B74:G74"/>
    <mergeCell ref="B47:G47"/>
    <mergeCell ref="D6:H6"/>
    <mergeCell ref="B1:H1"/>
    <mergeCell ref="B2:H2"/>
    <mergeCell ref="B3:H3"/>
    <mergeCell ref="D4:H4"/>
    <mergeCell ref="D5:H5"/>
    <mergeCell ref="B83:G83"/>
    <mergeCell ref="D76:G76"/>
    <mergeCell ref="D19:H19"/>
    <mergeCell ref="D18:H18"/>
    <mergeCell ref="D7:H7"/>
    <mergeCell ref="D8:H8"/>
    <mergeCell ref="D9:H9"/>
    <mergeCell ref="D10:H10"/>
    <mergeCell ref="D11:H11"/>
    <mergeCell ref="D12:H12"/>
    <mergeCell ref="D13:H13"/>
    <mergeCell ref="D14:H14"/>
    <mergeCell ref="D15:H15"/>
    <mergeCell ref="D16:H16"/>
    <mergeCell ref="D17:H17"/>
    <mergeCell ref="B53:G53"/>
  </mergeCells>
  <pageMargins left="0.70866141732283505" right="0.70866141732283505" top="0.74803149606299202" bottom="0.74803149606299202" header="0.31496062992126" footer="0.31496062992126"/>
  <pageSetup paperSize="9" scale="53" fitToHeight="0" orientation="portrait" r:id="rId1"/>
  <headerFooter>
    <oddHeader>&amp;CБАРАЊЕ ЗА ПОНУДИ - Тендер 8 - Дел 4 - Анекс 1
Реф. Бр.: LRCP-9034-9210 MK-RFB-A.2.1.8 - Тендер 8 - Дел 4
Градежни работи за подобрување на инфраструктурата на локалните патишта на избрани општини согласно изработени Основни проекти за градежни работи</oddHeader>
    <oddFooter>&amp;LOпштина Старо Нагоричане&amp;CРЕКОНСТРУКЦИЈА НА ЛОКАЛЕН ПАТ ДО СЕЛО СТРНОВАЦ&amp;R&amp;P/&amp;N</oddFooter>
  </headerFooter>
  <rowBreaks count="2" manualBreakCount="2">
    <brk id="39" max="8" man="1"/>
    <brk id="64" max="8" man="1"/>
  </rowBreaks>
  <ignoredErrors>
    <ignoredError sqref="C24 C26:C2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CF96C-7FA1-401D-9B7F-814B8D932F7C}">
  <sheetPr>
    <tabColor rgb="FFFFFF00"/>
    <pageSetUpPr fitToPage="1"/>
  </sheetPr>
  <dimension ref="A1:H102"/>
  <sheetViews>
    <sheetView view="pageBreakPreview" topLeftCell="A83" zoomScale="70" zoomScaleNormal="85" zoomScaleSheetLayoutView="70" zoomScalePageLayoutView="40" workbookViewId="0">
      <selection activeCell="G89" sqref="G89"/>
    </sheetView>
  </sheetViews>
  <sheetFormatPr defaultRowHeight="18" x14ac:dyDescent="0.35"/>
  <cols>
    <col min="1" max="1" width="3.42578125" style="1" customWidth="1"/>
    <col min="2" max="2" width="10.5703125" style="61" customWidth="1"/>
    <col min="3" max="3" width="11.7109375" style="61" customWidth="1"/>
    <col min="4" max="4" width="64.140625" style="62" customWidth="1"/>
    <col min="5" max="5" width="12.85546875" style="61" customWidth="1"/>
    <col min="6" max="6" width="15.42578125" style="64" customWidth="1"/>
    <col min="7" max="7" width="20.140625" style="65" customWidth="1"/>
    <col min="8" max="8" width="23.140625" style="121" bestFit="1" customWidth="1"/>
    <col min="9" max="9" width="3.140625" customWidth="1"/>
    <col min="220" max="220" width="3.42578125" customWidth="1"/>
    <col min="221" max="221" width="7" customWidth="1"/>
    <col min="222" max="222" width="9.85546875" customWidth="1"/>
    <col min="223" max="223" width="64.140625" customWidth="1"/>
    <col min="224" max="224" width="11.42578125" customWidth="1"/>
    <col min="225" max="225" width="12.85546875" customWidth="1"/>
    <col min="226" max="226" width="15.42578125" customWidth="1"/>
    <col min="227" max="227" width="19.42578125" customWidth="1"/>
    <col min="228" max="228" width="13.85546875" customWidth="1"/>
    <col min="476" max="476" width="3.42578125" customWidth="1"/>
    <col min="477" max="477" width="7" customWidth="1"/>
    <col min="478" max="478" width="9.85546875" customWidth="1"/>
    <col min="479" max="479" width="64.140625" customWidth="1"/>
    <col min="480" max="480" width="11.42578125" customWidth="1"/>
    <col min="481" max="481" width="12.85546875" customWidth="1"/>
    <col min="482" max="482" width="15.42578125" customWidth="1"/>
    <col min="483" max="483" width="19.42578125" customWidth="1"/>
    <col min="484" max="484" width="13.85546875" customWidth="1"/>
    <col min="732" max="732" width="3.42578125" customWidth="1"/>
    <col min="733" max="733" width="7" customWidth="1"/>
    <col min="734" max="734" width="9.85546875" customWidth="1"/>
    <col min="735" max="735" width="64.140625" customWidth="1"/>
    <col min="736" max="736" width="11.42578125" customWidth="1"/>
    <col min="737" max="737" width="12.85546875" customWidth="1"/>
    <col min="738" max="738" width="15.42578125" customWidth="1"/>
    <col min="739" max="739" width="19.42578125" customWidth="1"/>
    <col min="740" max="740" width="13.85546875" customWidth="1"/>
    <col min="988" max="988" width="3.42578125" customWidth="1"/>
    <col min="989" max="989" width="7" customWidth="1"/>
    <col min="990" max="990" width="9.85546875" customWidth="1"/>
    <col min="991" max="991" width="64.140625" customWidth="1"/>
    <col min="992" max="992" width="11.42578125" customWidth="1"/>
    <col min="993" max="993" width="12.85546875" customWidth="1"/>
    <col min="994" max="994" width="15.42578125" customWidth="1"/>
    <col min="995" max="995" width="19.42578125" customWidth="1"/>
    <col min="996" max="996" width="13.85546875" customWidth="1"/>
    <col min="1244" max="1244" width="3.42578125" customWidth="1"/>
    <col min="1245" max="1245" width="7" customWidth="1"/>
    <col min="1246" max="1246" width="9.85546875" customWidth="1"/>
    <col min="1247" max="1247" width="64.140625" customWidth="1"/>
    <col min="1248" max="1248" width="11.42578125" customWidth="1"/>
    <col min="1249" max="1249" width="12.85546875" customWidth="1"/>
    <col min="1250" max="1250" width="15.42578125" customWidth="1"/>
    <col min="1251" max="1251" width="19.42578125" customWidth="1"/>
    <col min="1252" max="1252" width="13.85546875" customWidth="1"/>
    <col min="1500" max="1500" width="3.42578125" customWidth="1"/>
    <col min="1501" max="1501" width="7" customWidth="1"/>
    <col min="1502" max="1502" width="9.85546875" customWidth="1"/>
    <col min="1503" max="1503" width="64.140625" customWidth="1"/>
    <col min="1504" max="1504" width="11.42578125" customWidth="1"/>
    <col min="1505" max="1505" width="12.85546875" customWidth="1"/>
    <col min="1506" max="1506" width="15.42578125" customWidth="1"/>
    <col min="1507" max="1507" width="19.42578125" customWidth="1"/>
    <col min="1508" max="1508" width="13.85546875" customWidth="1"/>
    <col min="1756" max="1756" width="3.42578125" customWidth="1"/>
    <col min="1757" max="1757" width="7" customWidth="1"/>
    <col min="1758" max="1758" width="9.85546875" customWidth="1"/>
    <col min="1759" max="1759" width="64.140625" customWidth="1"/>
    <col min="1760" max="1760" width="11.42578125" customWidth="1"/>
    <col min="1761" max="1761" width="12.85546875" customWidth="1"/>
    <col min="1762" max="1762" width="15.42578125" customWidth="1"/>
    <col min="1763" max="1763" width="19.42578125" customWidth="1"/>
    <col min="1764" max="1764" width="13.85546875" customWidth="1"/>
    <col min="2012" max="2012" width="3.42578125" customWidth="1"/>
    <col min="2013" max="2013" width="7" customWidth="1"/>
    <col min="2014" max="2014" width="9.85546875" customWidth="1"/>
    <col min="2015" max="2015" width="64.140625" customWidth="1"/>
    <col min="2016" max="2016" width="11.42578125" customWidth="1"/>
    <col min="2017" max="2017" width="12.85546875" customWidth="1"/>
    <col min="2018" max="2018" width="15.42578125" customWidth="1"/>
    <col min="2019" max="2019" width="19.42578125" customWidth="1"/>
    <col min="2020" max="2020" width="13.85546875" customWidth="1"/>
    <col min="2268" max="2268" width="3.42578125" customWidth="1"/>
    <col min="2269" max="2269" width="7" customWidth="1"/>
    <col min="2270" max="2270" width="9.85546875" customWidth="1"/>
    <col min="2271" max="2271" width="64.140625" customWidth="1"/>
    <col min="2272" max="2272" width="11.42578125" customWidth="1"/>
    <col min="2273" max="2273" width="12.85546875" customWidth="1"/>
    <col min="2274" max="2274" width="15.42578125" customWidth="1"/>
    <col min="2275" max="2275" width="19.42578125" customWidth="1"/>
    <col min="2276" max="2276" width="13.85546875" customWidth="1"/>
    <col min="2524" max="2524" width="3.42578125" customWidth="1"/>
    <col min="2525" max="2525" width="7" customWidth="1"/>
    <col min="2526" max="2526" width="9.85546875" customWidth="1"/>
    <col min="2527" max="2527" width="64.140625" customWidth="1"/>
    <col min="2528" max="2528" width="11.42578125" customWidth="1"/>
    <col min="2529" max="2529" width="12.85546875" customWidth="1"/>
    <col min="2530" max="2530" width="15.42578125" customWidth="1"/>
    <col min="2531" max="2531" width="19.42578125" customWidth="1"/>
    <col min="2532" max="2532" width="13.85546875" customWidth="1"/>
    <col min="2780" max="2780" width="3.42578125" customWidth="1"/>
    <col min="2781" max="2781" width="7" customWidth="1"/>
    <col min="2782" max="2782" width="9.85546875" customWidth="1"/>
    <col min="2783" max="2783" width="64.140625" customWidth="1"/>
    <col min="2784" max="2784" width="11.42578125" customWidth="1"/>
    <col min="2785" max="2785" width="12.85546875" customWidth="1"/>
    <col min="2786" max="2786" width="15.42578125" customWidth="1"/>
    <col min="2787" max="2787" width="19.42578125" customWidth="1"/>
    <col min="2788" max="2788" width="13.85546875" customWidth="1"/>
    <col min="3036" max="3036" width="3.42578125" customWidth="1"/>
    <col min="3037" max="3037" width="7" customWidth="1"/>
    <col min="3038" max="3038" width="9.85546875" customWidth="1"/>
    <col min="3039" max="3039" width="64.140625" customWidth="1"/>
    <col min="3040" max="3040" width="11.42578125" customWidth="1"/>
    <col min="3041" max="3041" width="12.85546875" customWidth="1"/>
    <col min="3042" max="3042" width="15.42578125" customWidth="1"/>
    <col min="3043" max="3043" width="19.42578125" customWidth="1"/>
    <col min="3044" max="3044" width="13.85546875" customWidth="1"/>
    <col min="3292" max="3292" width="3.42578125" customWidth="1"/>
    <col min="3293" max="3293" width="7" customWidth="1"/>
    <col min="3294" max="3294" width="9.85546875" customWidth="1"/>
    <col min="3295" max="3295" width="64.140625" customWidth="1"/>
    <col min="3296" max="3296" width="11.42578125" customWidth="1"/>
    <col min="3297" max="3297" width="12.85546875" customWidth="1"/>
    <col min="3298" max="3298" width="15.42578125" customWidth="1"/>
    <col min="3299" max="3299" width="19.42578125" customWidth="1"/>
    <col min="3300" max="3300" width="13.85546875" customWidth="1"/>
    <col min="3548" max="3548" width="3.42578125" customWidth="1"/>
    <col min="3549" max="3549" width="7" customWidth="1"/>
    <col min="3550" max="3550" width="9.85546875" customWidth="1"/>
    <col min="3551" max="3551" width="64.140625" customWidth="1"/>
    <col min="3552" max="3552" width="11.42578125" customWidth="1"/>
    <col min="3553" max="3553" width="12.85546875" customWidth="1"/>
    <col min="3554" max="3554" width="15.42578125" customWidth="1"/>
    <col min="3555" max="3555" width="19.42578125" customWidth="1"/>
    <col min="3556" max="3556" width="13.85546875" customWidth="1"/>
    <col min="3804" max="3804" width="3.42578125" customWidth="1"/>
    <col min="3805" max="3805" width="7" customWidth="1"/>
    <col min="3806" max="3806" width="9.85546875" customWidth="1"/>
    <col min="3807" max="3807" width="64.140625" customWidth="1"/>
    <col min="3808" max="3808" width="11.42578125" customWidth="1"/>
    <col min="3809" max="3809" width="12.85546875" customWidth="1"/>
    <col min="3810" max="3810" width="15.42578125" customWidth="1"/>
    <col min="3811" max="3811" width="19.42578125" customWidth="1"/>
    <col min="3812" max="3812" width="13.85546875" customWidth="1"/>
    <col min="4060" max="4060" width="3.42578125" customWidth="1"/>
    <col min="4061" max="4061" width="7" customWidth="1"/>
    <col min="4062" max="4062" width="9.85546875" customWidth="1"/>
    <col min="4063" max="4063" width="64.140625" customWidth="1"/>
    <col min="4064" max="4064" width="11.42578125" customWidth="1"/>
    <col min="4065" max="4065" width="12.85546875" customWidth="1"/>
    <col min="4066" max="4066" width="15.42578125" customWidth="1"/>
    <col min="4067" max="4067" width="19.42578125" customWidth="1"/>
    <col min="4068" max="4068" width="13.85546875" customWidth="1"/>
    <col min="4316" max="4316" width="3.42578125" customWidth="1"/>
    <col min="4317" max="4317" width="7" customWidth="1"/>
    <col min="4318" max="4318" width="9.85546875" customWidth="1"/>
    <col min="4319" max="4319" width="64.140625" customWidth="1"/>
    <col min="4320" max="4320" width="11.42578125" customWidth="1"/>
    <col min="4321" max="4321" width="12.85546875" customWidth="1"/>
    <col min="4322" max="4322" width="15.42578125" customWidth="1"/>
    <col min="4323" max="4323" width="19.42578125" customWidth="1"/>
    <col min="4324" max="4324" width="13.85546875" customWidth="1"/>
    <col min="4572" max="4572" width="3.42578125" customWidth="1"/>
    <col min="4573" max="4573" width="7" customWidth="1"/>
    <col min="4574" max="4574" width="9.85546875" customWidth="1"/>
    <col min="4575" max="4575" width="64.140625" customWidth="1"/>
    <col min="4576" max="4576" width="11.42578125" customWidth="1"/>
    <col min="4577" max="4577" width="12.85546875" customWidth="1"/>
    <col min="4578" max="4578" width="15.42578125" customWidth="1"/>
    <col min="4579" max="4579" width="19.42578125" customWidth="1"/>
    <col min="4580" max="4580" width="13.85546875" customWidth="1"/>
    <col min="4828" max="4828" width="3.42578125" customWidth="1"/>
    <col min="4829" max="4829" width="7" customWidth="1"/>
    <col min="4830" max="4830" width="9.85546875" customWidth="1"/>
    <col min="4831" max="4831" width="64.140625" customWidth="1"/>
    <col min="4832" max="4832" width="11.42578125" customWidth="1"/>
    <col min="4833" max="4833" width="12.85546875" customWidth="1"/>
    <col min="4834" max="4834" width="15.42578125" customWidth="1"/>
    <col min="4835" max="4835" width="19.42578125" customWidth="1"/>
    <col min="4836" max="4836" width="13.85546875" customWidth="1"/>
    <col min="5084" max="5084" width="3.42578125" customWidth="1"/>
    <col min="5085" max="5085" width="7" customWidth="1"/>
    <col min="5086" max="5086" width="9.85546875" customWidth="1"/>
    <col min="5087" max="5087" width="64.140625" customWidth="1"/>
    <col min="5088" max="5088" width="11.42578125" customWidth="1"/>
    <col min="5089" max="5089" width="12.85546875" customWidth="1"/>
    <col min="5090" max="5090" width="15.42578125" customWidth="1"/>
    <col min="5091" max="5091" width="19.42578125" customWidth="1"/>
    <col min="5092" max="5092" width="13.85546875" customWidth="1"/>
    <col min="5340" max="5340" width="3.42578125" customWidth="1"/>
    <col min="5341" max="5341" width="7" customWidth="1"/>
    <col min="5342" max="5342" width="9.85546875" customWidth="1"/>
    <col min="5343" max="5343" width="64.140625" customWidth="1"/>
    <col min="5344" max="5344" width="11.42578125" customWidth="1"/>
    <col min="5345" max="5345" width="12.85546875" customWidth="1"/>
    <col min="5346" max="5346" width="15.42578125" customWidth="1"/>
    <col min="5347" max="5347" width="19.42578125" customWidth="1"/>
    <col min="5348" max="5348" width="13.85546875" customWidth="1"/>
    <col min="5596" max="5596" width="3.42578125" customWidth="1"/>
    <col min="5597" max="5597" width="7" customWidth="1"/>
    <col min="5598" max="5598" width="9.85546875" customWidth="1"/>
    <col min="5599" max="5599" width="64.140625" customWidth="1"/>
    <col min="5600" max="5600" width="11.42578125" customWidth="1"/>
    <col min="5601" max="5601" width="12.85546875" customWidth="1"/>
    <col min="5602" max="5602" width="15.42578125" customWidth="1"/>
    <col min="5603" max="5603" width="19.42578125" customWidth="1"/>
    <col min="5604" max="5604" width="13.85546875" customWidth="1"/>
    <col min="5852" max="5852" width="3.42578125" customWidth="1"/>
    <col min="5853" max="5853" width="7" customWidth="1"/>
    <col min="5854" max="5854" width="9.85546875" customWidth="1"/>
    <col min="5855" max="5855" width="64.140625" customWidth="1"/>
    <col min="5856" max="5856" width="11.42578125" customWidth="1"/>
    <col min="5857" max="5857" width="12.85546875" customWidth="1"/>
    <col min="5858" max="5858" width="15.42578125" customWidth="1"/>
    <col min="5859" max="5859" width="19.42578125" customWidth="1"/>
    <col min="5860" max="5860" width="13.85546875" customWidth="1"/>
    <col min="6108" max="6108" width="3.42578125" customWidth="1"/>
    <col min="6109" max="6109" width="7" customWidth="1"/>
    <col min="6110" max="6110" width="9.85546875" customWidth="1"/>
    <col min="6111" max="6111" width="64.140625" customWidth="1"/>
    <col min="6112" max="6112" width="11.42578125" customWidth="1"/>
    <col min="6113" max="6113" width="12.85546875" customWidth="1"/>
    <col min="6114" max="6114" width="15.42578125" customWidth="1"/>
    <col min="6115" max="6115" width="19.42578125" customWidth="1"/>
    <col min="6116" max="6116" width="13.85546875" customWidth="1"/>
    <col min="6364" max="6364" width="3.42578125" customWidth="1"/>
    <col min="6365" max="6365" width="7" customWidth="1"/>
    <col min="6366" max="6366" width="9.85546875" customWidth="1"/>
    <col min="6367" max="6367" width="64.140625" customWidth="1"/>
    <col min="6368" max="6368" width="11.42578125" customWidth="1"/>
    <col min="6369" max="6369" width="12.85546875" customWidth="1"/>
    <col min="6370" max="6370" width="15.42578125" customWidth="1"/>
    <col min="6371" max="6371" width="19.42578125" customWidth="1"/>
    <col min="6372" max="6372" width="13.85546875" customWidth="1"/>
    <col min="6620" max="6620" width="3.42578125" customWidth="1"/>
    <col min="6621" max="6621" width="7" customWidth="1"/>
    <col min="6622" max="6622" width="9.85546875" customWidth="1"/>
    <col min="6623" max="6623" width="64.140625" customWidth="1"/>
    <col min="6624" max="6624" width="11.42578125" customWidth="1"/>
    <col min="6625" max="6625" width="12.85546875" customWidth="1"/>
    <col min="6626" max="6626" width="15.42578125" customWidth="1"/>
    <col min="6627" max="6627" width="19.42578125" customWidth="1"/>
    <col min="6628" max="6628" width="13.85546875" customWidth="1"/>
    <col min="6876" max="6876" width="3.42578125" customWidth="1"/>
    <col min="6877" max="6877" width="7" customWidth="1"/>
    <col min="6878" max="6878" width="9.85546875" customWidth="1"/>
    <col min="6879" max="6879" width="64.140625" customWidth="1"/>
    <col min="6880" max="6880" width="11.42578125" customWidth="1"/>
    <col min="6881" max="6881" width="12.85546875" customWidth="1"/>
    <col min="6882" max="6882" width="15.42578125" customWidth="1"/>
    <col min="6883" max="6883" width="19.42578125" customWidth="1"/>
    <col min="6884" max="6884" width="13.85546875" customWidth="1"/>
    <col min="7132" max="7132" width="3.42578125" customWidth="1"/>
    <col min="7133" max="7133" width="7" customWidth="1"/>
    <col min="7134" max="7134" width="9.85546875" customWidth="1"/>
    <col min="7135" max="7135" width="64.140625" customWidth="1"/>
    <col min="7136" max="7136" width="11.42578125" customWidth="1"/>
    <col min="7137" max="7137" width="12.85546875" customWidth="1"/>
    <col min="7138" max="7138" width="15.42578125" customWidth="1"/>
    <col min="7139" max="7139" width="19.42578125" customWidth="1"/>
    <col min="7140" max="7140" width="13.85546875" customWidth="1"/>
    <col min="7388" max="7388" width="3.42578125" customWidth="1"/>
    <col min="7389" max="7389" width="7" customWidth="1"/>
    <col min="7390" max="7390" width="9.85546875" customWidth="1"/>
    <col min="7391" max="7391" width="64.140625" customWidth="1"/>
    <col min="7392" max="7392" width="11.42578125" customWidth="1"/>
    <col min="7393" max="7393" width="12.85546875" customWidth="1"/>
    <col min="7394" max="7394" width="15.42578125" customWidth="1"/>
    <col min="7395" max="7395" width="19.42578125" customWidth="1"/>
    <col min="7396" max="7396" width="13.85546875" customWidth="1"/>
    <col min="7644" max="7644" width="3.42578125" customWidth="1"/>
    <col min="7645" max="7645" width="7" customWidth="1"/>
    <col min="7646" max="7646" width="9.85546875" customWidth="1"/>
    <col min="7647" max="7647" width="64.140625" customWidth="1"/>
    <col min="7648" max="7648" width="11.42578125" customWidth="1"/>
    <col min="7649" max="7649" width="12.85546875" customWidth="1"/>
    <col min="7650" max="7650" width="15.42578125" customWidth="1"/>
    <col min="7651" max="7651" width="19.42578125" customWidth="1"/>
    <col min="7652" max="7652" width="13.85546875" customWidth="1"/>
    <col min="7900" max="7900" width="3.42578125" customWidth="1"/>
    <col min="7901" max="7901" width="7" customWidth="1"/>
    <col min="7902" max="7902" width="9.85546875" customWidth="1"/>
    <col min="7903" max="7903" width="64.140625" customWidth="1"/>
    <col min="7904" max="7904" width="11.42578125" customWidth="1"/>
    <col min="7905" max="7905" width="12.85546875" customWidth="1"/>
    <col min="7906" max="7906" width="15.42578125" customWidth="1"/>
    <col min="7907" max="7907" width="19.42578125" customWidth="1"/>
    <col min="7908" max="7908" width="13.85546875" customWidth="1"/>
    <col min="8156" max="8156" width="3.42578125" customWidth="1"/>
    <col min="8157" max="8157" width="7" customWidth="1"/>
    <col min="8158" max="8158" width="9.85546875" customWidth="1"/>
    <col min="8159" max="8159" width="64.140625" customWidth="1"/>
    <col min="8160" max="8160" width="11.42578125" customWidth="1"/>
    <col min="8161" max="8161" width="12.85546875" customWidth="1"/>
    <col min="8162" max="8162" width="15.42578125" customWidth="1"/>
    <col min="8163" max="8163" width="19.42578125" customWidth="1"/>
    <col min="8164" max="8164" width="13.85546875" customWidth="1"/>
    <col min="8412" max="8412" width="3.42578125" customWidth="1"/>
    <col min="8413" max="8413" width="7" customWidth="1"/>
    <col min="8414" max="8414" width="9.85546875" customWidth="1"/>
    <col min="8415" max="8415" width="64.140625" customWidth="1"/>
    <col min="8416" max="8416" width="11.42578125" customWidth="1"/>
    <col min="8417" max="8417" width="12.85546875" customWidth="1"/>
    <col min="8418" max="8418" width="15.42578125" customWidth="1"/>
    <col min="8419" max="8419" width="19.42578125" customWidth="1"/>
    <col min="8420" max="8420" width="13.85546875" customWidth="1"/>
    <col min="8668" max="8668" width="3.42578125" customWidth="1"/>
    <col min="8669" max="8669" width="7" customWidth="1"/>
    <col min="8670" max="8670" width="9.85546875" customWidth="1"/>
    <col min="8671" max="8671" width="64.140625" customWidth="1"/>
    <col min="8672" max="8672" width="11.42578125" customWidth="1"/>
    <col min="8673" max="8673" width="12.85546875" customWidth="1"/>
    <col min="8674" max="8674" width="15.42578125" customWidth="1"/>
    <col min="8675" max="8675" width="19.42578125" customWidth="1"/>
    <col min="8676" max="8676" width="13.85546875" customWidth="1"/>
    <col min="8924" max="8924" width="3.42578125" customWidth="1"/>
    <col min="8925" max="8925" width="7" customWidth="1"/>
    <col min="8926" max="8926" width="9.85546875" customWidth="1"/>
    <col min="8927" max="8927" width="64.140625" customWidth="1"/>
    <col min="8928" max="8928" width="11.42578125" customWidth="1"/>
    <col min="8929" max="8929" width="12.85546875" customWidth="1"/>
    <col min="8930" max="8930" width="15.42578125" customWidth="1"/>
    <col min="8931" max="8931" width="19.42578125" customWidth="1"/>
    <col min="8932" max="8932" width="13.85546875" customWidth="1"/>
    <col min="9180" max="9180" width="3.42578125" customWidth="1"/>
    <col min="9181" max="9181" width="7" customWidth="1"/>
    <col min="9182" max="9182" width="9.85546875" customWidth="1"/>
    <col min="9183" max="9183" width="64.140625" customWidth="1"/>
    <col min="9184" max="9184" width="11.42578125" customWidth="1"/>
    <col min="9185" max="9185" width="12.85546875" customWidth="1"/>
    <col min="9186" max="9186" width="15.42578125" customWidth="1"/>
    <col min="9187" max="9187" width="19.42578125" customWidth="1"/>
    <col min="9188" max="9188" width="13.85546875" customWidth="1"/>
    <col min="9436" max="9436" width="3.42578125" customWidth="1"/>
    <col min="9437" max="9437" width="7" customWidth="1"/>
    <col min="9438" max="9438" width="9.85546875" customWidth="1"/>
    <col min="9439" max="9439" width="64.140625" customWidth="1"/>
    <col min="9440" max="9440" width="11.42578125" customWidth="1"/>
    <col min="9441" max="9441" width="12.85546875" customWidth="1"/>
    <col min="9442" max="9442" width="15.42578125" customWidth="1"/>
    <col min="9443" max="9443" width="19.42578125" customWidth="1"/>
    <col min="9444" max="9444" width="13.85546875" customWidth="1"/>
    <col min="9692" max="9692" width="3.42578125" customWidth="1"/>
    <col min="9693" max="9693" width="7" customWidth="1"/>
    <col min="9694" max="9694" width="9.85546875" customWidth="1"/>
    <col min="9695" max="9695" width="64.140625" customWidth="1"/>
    <col min="9696" max="9696" width="11.42578125" customWidth="1"/>
    <col min="9697" max="9697" width="12.85546875" customWidth="1"/>
    <col min="9698" max="9698" width="15.42578125" customWidth="1"/>
    <col min="9699" max="9699" width="19.42578125" customWidth="1"/>
    <col min="9700" max="9700" width="13.85546875" customWidth="1"/>
    <col min="9948" max="9948" width="3.42578125" customWidth="1"/>
    <col min="9949" max="9949" width="7" customWidth="1"/>
    <col min="9950" max="9950" width="9.85546875" customWidth="1"/>
    <col min="9951" max="9951" width="64.140625" customWidth="1"/>
    <col min="9952" max="9952" width="11.42578125" customWidth="1"/>
    <col min="9953" max="9953" width="12.85546875" customWidth="1"/>
    <col min="9954" max="9954" width="15.42578125" customWidth="1"/>
    <col min="9955" max="9955" width="19.42578125" customWidth="1"/>
    <col min="9956" max="9956" width="13.85546875" customWidth="1"/>
    <col min="10204" max="10204" width="3.42578125" customWidth="1"/>
    <col min="10205" max="10205" width="7" customWidth="1"/>
    <col min="10206" max="10206" width="9.85546875" customWidth="1"/>
    <col min="10207" max="10207" width="64.140625" customWidth="1"/>
    <col min="10208" max="10208" width="11.42578125" customWidth="1"/>
    <col min="10209" max="10209" width="12.85546875" customWidth="1"/>
    <col min="10210" max="10210" width="15.42578125" customWidth="1"/>
    <col min="10211" max="10211" width="19.42578125" customWidth="1"/>
    <col min="10212" max="10212" width="13.85546875" customWidth="1"/>
    <col min="10460" max="10460" width="3.42578125" customWidth="1"/>
    <col min="10461" max="10461" width="7" customWidth="1"/>
    <col min="10462" max="10462" width="9.85546875" customWidth="1"/>
    <col min="10463" max="10463" width="64.140625" customWidth="1"/>
    <col min="10464" max="10464" width="11.42578125" customWidth="1"/>
    <col min="10465" max="10465" width="12.85546875" customWidth="1"/>
    <col min="10466" max="10466" width="15.42578125" customWidth="1"/>
    <col min="10467" max="10467" width="19.42578125" customWidth="1"/>
    <col min="10468" max="10468" width="13.85546875" customWidth="1"/>
    <col min="10716" max="10716" width="3.42578125" customWidth="1"/>
    <col min="10717" max="10717" width="7" customWidth="1"/>
    <col min="10718" max="10718" width="9.85546875" customWidth="1"/>
    <col min="10719" max="10719" width="64.140625" customWidth="1"/>
    <col min="10720" max="10720" width="11.42578125" customWidth="1"/>
    <col min="10721" max="10721" width="12.85546875" customWidth="1"/>
    <col min="10722" max="10722" width="15.42578125" customWidth="1"/>
    <col min="10723" max="10723" width="19.42578125" customWidth="1"/>
    <col min="10724" max="10724" width="13.85546875" customWidth="1"/>
    <col min="10972" max="10972" width="3.42578125" customWidth="1"/>
    <col min="10973" max="10973" width="7" customWidth="1"/>
    <col min="10974" max="10974" width="9.85546875" customWidth="1"/>
    <col min="10975" max="10975" width="64.140625" customWidth="1"/>
    <col min="10976" max="10976" width="11.42578125" customWidth="1"/>
    <col min="10977" max="10977" width="12.85546875" customWidth="1"/>
    <col min="10978" max="10978" width="15.42578125" customWidth="1"/>
    <col min="10979" max="10979" width="19.42578125" customWidth="1"/>
    <col min="10980" max="10980" width="13.85546875" customWidth="1"/>
    <col min="11228" max="11228" width="3.42578125" customWidth="1"/>
    <col min="11229" max="11229" width="7" customWidth="1"/>
    <col min="11230" max="11230" width="9.85546875" customWidth="1"/>
    <col min="11231" max="11231" width="64.140625" customWidth="1"/>
    <col min="11232" max="11232" width="11.42578125" customWidth="1"/>
    <col min="11233" max="11233" width="12.85546875" customWidth="1"/>
    <col min="11234" max="11234" width="15.42578125" customWidth="1"/>
    <col min="11235" max="11235" width="19.42578125" customWidth="1"/>
    <col min="11236" max="11236" width="13.85546875" customWidth="1"/>
    <col min="11484" max="11484" width="3.42578125" customWidth="1"/>
    <col min="11485" max="11485" width="7" customWidth="1"/>
    <col min="11486" max="11486" width="9.85546875" customWidth="1"/>
    <col min="11487" max="11487" width="64.140625" customWidth="1"/>
    <col min="11488" max="11488" width="11.42578125" customWidth="1"/>
    <col min="11489" max="11489" width="12.85546875" customWidth="1"/>
    <col min="11490" max="11490" width="15.42578125" customWidth="1"/>
    <col min="11491" max="11491" width="19.42578125" customWidth="1"/>
    <col min="11492" max="11492" width="13.85546875" customWidth="1"/>
    <col min="11740" max="11740" width="3.42578125" customWidth="1"/>
    <col min="11741" max="11741" width="7" customWidth="1"/>
    <col min="11742" max="11742" width="9.85546875" customWidth="1"/>
    <col min="11743" max="11743" width="64.140625" customWidth="1"/>
    <col min="11744" max="11744" width="11.42578125" customWidth="1"/>
    <col min="11745" max="11745" width="12.85546875" customWidth="1"/>
    <col min="11746" max="11746" width="15.42578125" customWidth="1"/>
    <col min="11747" max="11747" width="19.42578125" customWidth="1"/>
    <col min="11748" max="11748" width="13.85546875" customWidth="1"/>
    <col min="11996" max="11996" width="3.42578125" customWidth="1"/>
    <col min="11997" max="11997" width="7" customWidth="1"/>
    <col min="11998" max="11998" width="9.85546875" customWidth="1"/>
    <col min="11999" max="11999" width="64.140625" customWidth="1"/>
    <col min="12000" max="12000" width="11.42578125" customWidth="1"/>
    <col min="12001" max="12001" width="12.85546875" customWidth="1"/>
    <col min="12002" max="12002" width="15.42578125" customWidth="1"/>
    <col min="12003" max="12003" width="19.42578125" customWidth="1"/>
    <col min="12004" max="12004" width="13.85546875" customWidth="1"/>
    <col min="12252" max="12252" width="3.42578125" customWidth="1"/>
    <col min="12253" max="12253" width="7" customWidth="1"/>
    <col min="12254" max="12254" width="9.85546875" customWidth="1"/>
    <col min="12255" max="12255" width="64.140625" customWidth="1"/>
    <col min="12256" max="12256" width="11.42578125" customWidth="1"/>
    <col min="12257" max="12257" width="12.85546875" customWidth="1"/>
    <col min="12258" max="12258" width="15.42578125" customWidth="1"/>
    <col min="12259" max="12259" width="19.42578125" customWidth="1"/>
    <col min="12260" max="12260" width="13.85546875" customWidth="1"/>
    <col min="12508" max="12508" width="3.42578125" customWidth="1"/>
    <col min="12509" max="12509" width="7" customWidth="1"/>
    <col min="12510" max="12510" width="9.85546875" customWidth="1"/>
    <col min="12511" max="12511" width="64.140625" customWidth="1"/>
    <col min="12512" max="12512" width="11.42578125" customWidth="1"/>
    <col min="12513" max="12513" width="12.85546875" customWidth="1"/>
    <col min="12514" max="12514" width="15.42578125" customWidth="1"/>
    <col min="12515" max="12515" width="19.42578125" customWidth="1"/>
    <col min="12516" max="12516" width="13.85546875" customWidth="1"/>
    <col min="12764" max="12764" width="3.42578125" customWidth="1"/>
    <col min="12765" max="12765" width="7" customWidth="1"/>
    <col min="12766" max="12766" width="9.85546875" customWidth="1"/>
    <col min="12767" max="12767" width="64.140625" customWidth="1"/>
    <col min="12768" max="12768" width="11.42578125" customWidth="1"/>
    <col min="12769" max="12769" width="12.85546875" customWidth="1"/>
    <col min="12770" max="12770" width="15.42578125" customWidth="1"/>
    <col min="12771" max="12771" width="19.42578125" customWidth="1"/>
    <col min="12772" max="12772" width="13.85546875" customWidth="1"/>
    <col min="13020" max="13020" width="3.42578125" customWidth="1"/>
    <col min="13021" max="13021" width="7" customWidth="1"/>
    <col min="13022" max="13022" width="9.85546875" customWidth="1"/>
    <col min="13023" max="13023" width="64.140625" customWidth="1"/>
    <col min="13024" max="13024" width="11.42578125" customWidth="1"/>
    <col min="13025" max="13025" width="12.85546875" customWidth="1"/>
    <col min="13026" max="13026" width="15.42578125" customWidth="1"/>
    <col min="13027" max="13027" width="19.42578125" customWidth="1"/>
    <col min="13028" max="13028" width="13.85546875" customWidth="1"/>
    <col min="13276" max="13276" width="3.42578125" customWidth="1"/>
    <col min="13277" max="13277" width="7" customWidth="1"/>
    <col min="13278" max="13278" width="9.85546875" customWidth="1"/>
    <col min="13279" max="13279" width="64.140625" customWidth="1"/>
    <col min="13280" max="13280" width="11.42578125" customWidth="1"/>
    <col min="13281" max="13281" width="12.85546875" customWidth="1"/>
    <col min="13282" max="13282" width="15.42578125" customWidth="1"/>
    <col min="13283" max="13283" width="19.42578125" customWidth="1"/>
    <col min="13284" max="13284" width="13.85546875" customWidth="1"/>
    <col min="13532" max="13532" width="3.42578125" customWidth="1"/>
    <col min="13533" max="13533" width="7" customWidth="1"/>
    <col min="13534" max="13534" width="9.85546875" customWidth="1"/>
    <col min="13535" max="13535" width="64.140625" customWidth="1"/>
    <col min="13536" max="13536" width="11.42578125" customWidth="1"/>
    <col min="13537" max="13537" width="12.85546875" customWidth="1"/>
    <col min="13538" max="13538" width="15.42578125" customWidth="1"/>
    <col min="13539" max="13539" width="19.42578125" customWidth="1"/>
    <col min="13540" max="13540" width="13.85546875" customWidth="1"/>
    <col min="13788" max="13788" width="3.42578125" customWidth="1"/>
    <col min="13789" max="13789" width="7" customWidth="1"/>
    <col min="13790" max="13790" width="9.85546875" customWidth="1"/>
    <col min="13791" max="13791" width="64.140625" customWidth="1"/>
    <col min="13792" max="13792" width="11.42578125" customWidth="1"/>
    <col min="13793" max="13793" width="12.85546875" customWidth="1"/>
    <col min="13794" max="13794" width="15.42578125" customWidth="1"/>
    <col min="13795" max="13795" width="19.42578125" customWidth="1"/>
    <col min="13796" max="13796" width="13.85546875" customWidth="1"/>
    <col min="14044" max="14044" width="3.42578125" customWidth="1"/>
    <col min="14045" max="14045" width="7" customWidth="1"/>
    <col min="14046" max="14046" width="9.85546875" customWidth="1"/>
    <col min="14047" max="14047" width="64.140625" customWidth="1"/>
    <col min="14048" max="14048" width="11.42578125" customWidth="1"/>
    <col min="14049" max="14049" width="12.85546875" customWidth="1"/>
    <col min="14050" max="14050" width="15.42578125" customWidth="1"/>
    <col min="14051" max="14051" width="19.42578125" customWidth="1"/>
    <col min="14052" max="14052" width="13.85546875" customWidth="1"/>
    <col min="14300" max="14300" width="3.42578125" customWidth="1"/>
    <col min="14301" max="14301" width="7" customWidth="1"/>
    <col min="14302" max="14302" width="9.85546875" customWidth="1"/>
    <col min="14303" max="14303" width="64.140625" customWidth="1"/>
    <col min="14304" max="14304" width="11.42578125" customWidth="1"/>
    <col min="14305" max="14305" width="12.85546875" customWidth="1"/>
    <col min="14306" max="14306" width="15.42578125" customWidth="1"/>
    <col min="14307" max="14307" width="19.42578125" customWidth="1"/>
    <col min="14308" max="14308" width="13.85546875" customWidth="1"/>
    <col min="14556" max="14556" width="3.42578125" customWidth="1"/>
    <col min="14557" max="14557" width="7" customWidth="1"/>
    <col min="14558" max="14558" width="9.85546875" customWidth="1"/>
    <col min="14559" max="14559" width="64.140625" customWidth="1"/>
    <col min="14560" max="14560" width="11.42578125" customWidth="1"/>
    <col min="14561" max="14561" width="12.85546875" customWidth="1"/>
    <col min="14562" max="14562" width="15.42578125" customWidth="1"/>
    <col min="14563" max="14563" width="19.42578125" customWidth="1"/>
    <col min="14564" max="14564" width="13.85546875" customWidth="1"/>
    <col min="14812" max="14812" width="3.42578125" customWidth="1"/>
    <col min="14813" max="14813" width="7" customWidth="1"/>
    <col min="14814" max="14814" width="9.85546875" customWidth="1"/>
    <col min="14815" max="14815" width="64.140625" customWidth="1"/>
    <col min="14816" max="14816" width="11.42578125" customWidth="1"/>
    <col min="14817" max="14817" width="12.85546875" customWidth="1"/>
    <col min="14818" max="14818" width="15.42578125" customWidth="1"/>
    <col min="14819" max="14819" width="19.42578125" customWidth="1"/>
    <col min="14820" max="14820" width="13.85546875" customWidth="1"/>
    <col min="15068" max="15068" width="3.42578125" customWidth="1"/>
    <col min="15069" max="15069" width="7" customWidth="1"/>
    <col min="15070" max="15070" width="9.85546875" customWidth="1"/>
    <col min="15071" max="15071" width="64.140625" customWidth="1"/>
    <col min="15072" max="15072" width="11.42578125" customWidth="1"/>
    <col min="15073" max="15073" width="12.85546875" customWidth="1"/>
    <col min="15074" max="15074" width="15.42578125" customWidth="1"/>
    <col min="15075" max="15075" width="19.42578125" customWidth="1"/>
    <col min="15076" max="15076" width="13.85546875" customWidth="1"/>
    <col min="15324" max="15324" width="3.42578125" customWidth="1"/>
    <col min="15325" max="15325" width="7" customWidth="1"/>
    <col min="15326" max="15326" width="9.85546875" customWidth="1"/>
    <col min="15327" max="15327" width="64.140625" customWidth="1"/>
    <col min="15328" max="15328" width="11.42578125" customWidth="1"/>
    <col min="15329" max="15329" width="12.85546875" customWidth="1"/>
    <col min="15330" max="15330" width="15.42578125" customWidth="1"/>
    <col min="15331" max="15331" width="19.42578125" customWidth="1"/>
    <col min="15332" max="15332" width="13.85546875" customWidth="1"/>
    <col min="15580" max="15580" width="3.42578125" customWidth="1"/>
    <col min="15581" max="15581" width="7" customWidth="1"/>
    <col min="15582" max="15582" width="9.85546875" customWidth="1"/>
    <col min="15583" max="15583" width="64.140625" customWidth="1"/>
    <col min="15584" max="15584" width="11.42578125" customWidth="1"/>
    <col min="15585" max="15585" width="12.85546875" customWidth="1"/>
    <col min="15586" max="15586" width="15.42578125" customWidth="1"/>
    <col min="15587" max="15587" width="19.42578125" customWidth="1"/>
    <col min="15588" max="15588" width="13.85546875" customWidth="1"/>
    <col min="15836" max="15836" width="3.42578125" customWidth="1"/>
    <col min="15837" max="15837" width="7" customWidth="1"/>
    <col min="15838" max="15838" width="9.85546875" customWidth="1"/>
    <col min="15839" max="15839" width="64.140625" customWidth="1"/>
    <col min="15840" max="15840" width="11.42578125" customWidth="1"/>
    <col min="15841" max="15841" width="12.85546875" customWidth="1"/>
    <col min="15842" max="15842" width="15.42578125" customWidth="1"/>
    <col min="15843" max="15843" width="19.42578125" customWidth="1"/>
    <col min="15844" max="15844" width="13.85546875" customWidth="1"/>
    <col min="16092" max="16092" width="3.42578125" customWidth="1"/>
    <col min="16093" max="16093" width="7" customWidth="1"/>
    <col min="16094" max="16094" width="9.85546875" customWidth="1"/>
    <col min="16095" max="16095" width="64.140625" customWidth="1"/>
    <col min="16096" max="16096" width="11.42578125" customWidth="1"/>
    <col min="16097" max="16097" width="12.85546875" customWidth="1"/>
    <col min="16098" max="16098" width="15.42578125" customWidth="1"/>
    <col min="16099" max="16099" width="19.42578125" customWidth="1"/>
    <col min="16100" max="16100" width="13.85546875" customWidth="1"/>
  </cols>
  <sheetData>
    <row r="1" spans="1:8" ht="84.75" customHeight="1" thickBot="1" x14ac:dyDescent="0.4">
      <c r="B1" s="421" t="s">
        <v>227</v>
      </c>
      <c r="C1" s="422"/>
      <c r="D1" s="422"/>
      <c r="E1" s="422"/>
      <c r="F1" s="422"/>
      <c r="G1" s="422"/>
      <c r="H1" s="423"/>
    </row>
    <row r="2" spans="1:8" ht="24.95" customHeight="1" thickBot="1" x14ac:dyDescent="0.4">
      <c r="B2" s="424" t="s">
        <v>0</v>
      </c>
      <c r="C2" s="425"/>
      <c r="D2" s="425"/>
      <c r="E2" s="425"/>
      <c r="F2" s="425"/>
      <c r="G2" s="425"/>
      <c r="H2" s="426"/>
    </row>
    <row r="3" spans="1:8" ht="24.95" customHeight="1" thickBot="1" x14ac:dyDescent="0.4">
      <c r="B3" s="445" t="s">
        <v>174</v>
      </c>
      <c r="C3" s="446"/>
      <c r="D3" s="446"/>
      <c r="E3" s="446"/>
      <c r="F3" s="446"/>
      <c r="G3" s="446"/>
      <c r="H3" s="447"/>
    </row>
    <row r="4" spans="1:8" ht="24" customHeight="1" thickBot="1" x14ac:dyDescent="0.4">
      <c r="B4" s="3"/>
      <c r="C4" s="281"/>
      <c r="D4" s="430" t="s">
        <v>1</v>
      </c>
      <c r="E4" s="430"/>
      <c r="F4" s="430"/>
      <c r="G4" s="430"/>
      <c r="H4" s="431"/>
    </row>
    <row r="5" spans="1:8" ht="61.5" customHeight="1" x14ac:dyDescent="0.35">
      <c r="A5" s="4"/>
      <c r="B5" s="5"/>
      <c r="C5" s="6" t="s">
        <v>2</v>
      </c>
      <c r="D5" s="432" t="s">
        <v>3</v>
      </c>
      <c r="E5" s="433"/>
      <c r="F5" s="433"/>
      <c r="G5" s="433"/>
      <c r="H5" s="434"/>
    </row>
    <row r="6" spans="1:8" ht="134.25" customHeight="1" x14ac:dyDescent="0.35">
      <c r="A6" s="4"/>
      <c r="B6" s="7"/>
      <c r="C6" s="8" t="s">
        <v>4</v>
      </c>
      <c r="D6" s="410" t="s">
        <v>5</v>
      </c>
      <c r="E6" s="410"/>
      <c r="F6" s="410"/>
      <c r="G6" s="410"/>
      <c r="H6" s="411"/>
    </row>
    <row r="7" spans="1:8" ht="81" customHeight="1" x14ac:dyDescent="0.35">
      <c r="A7" s="4"/>
      <c r="B7" s="9"/>
      <c r="C7" s="8" t="s">
        <v>6</v>
      </c>
      <c r="D7" s="410" t="s">
        <v>7</v>
      </c>
      <c r="E7" s="410"/>
      <c r="F7" s="410"/>
      <c r="G7" s="410"/>
      <c r="H7" s="411"/>
    </row>
    <row r="8" spans="1:8" ht="90" customHeight="1" x14ac:dyDescent="0.35">
      <c r="A8" s="4"/>
      <c r="B8" s="9"/>
      <c r="C8" s="8" t="s">
        <v>8</v>
      </c>
      <c r="D8" s="410" t="s">
        <v>9</v>
      </c>
      <c r="E8" s="410"/>
      <c r="F8" s="410"/>
      <c r="G8" s="410"/>
      <c r="H8" s="411"/>
    </row>
    <row r="9" spans="1:8" ht="156.75" customHeight="1" x14ac:dyDescent="0.35">
      <c r="A9" s="4"/>
      <c r="B9" s="9"/>
      <c r="C9" s="8" t="s">
        <v>10</v>
      </c>
      <c r="D9" s="410" t="s">
        <v>11</v>
      </c>
      <c r="E9" s="410"/>
      <c r="F9" s="410"/>
      <c r="G9" s="410"/>
      <c r="H9" s="411"/>
    </row>
    <row r="10" spans="1:8" ht="88.5" customHeight="1" x14ac:dyDescent="0.35">
      <c r="A10" s="4"/>
      <c r="B10" s="9"/>
      <c r="C10" s="8" t="s">
        <v>12</v>
      </c>
      <c r="D10" s="410" t="s">
        <v>13</v>
      </c>
      <c r="E10" s="410"/>
      <c r="F10" s="410"/>
      <c r="G10" s="410"/>
      <c r="H10" s="411"/>
    </row>
    <row r="11" spans="1:8" ht="53.25" customHeight="1" x14ac:dyDescent="0.35">
      <c r="A11" s="4"/>
      <c r="B11" s="9"/>
      <c r="C11" s="8" t="s">
        <v>14</v>
      </c>
      <c r="D11" s="410" t="s">
        <v>15</v>
      </c>
      <c r="E11" s="410"/>
      <c r="F11" s="410"/>
      <c r="G11" s="410"/>
      <c r="H11" s="411"/>
    </row>
    <row r="12" spans="1:8" ht="147.75" customHeight="1" x14ac:dyDescent="0.35">
      <c r="A12" s="4"/>
      <c r="B12" s="9"/>
      <c r="C12" s="8" t="s">
        <v>16</v>
      </c>
      <c r="D12" s="410" t="s">
        <v>98</v>
      </c>
      <c r="E12" s="410"/>
      <c r="F12" s="410"/>
      <c r="G12" s="410"/>
      <c r="H12" s="411"/>
    </row>
    <row r="13" spans="1:8" ht="77.25" customHeight="1" x14ac:dyDescent="0.35">
      <c r="A13" s="4"/>
      <c r="B13" s="9"/>
      <c r="C13" s="282" t="s">
        <v>17</v>
      </c>
      <c r="D13" s="410" t="s">
        <v>18</v>
      </c>
      <c r="E13" s="410"/>
      <c r="F13" s="410"/>
      <c r="G13" s="410"/>
      <c r="H13" s="411"/>
    </row>
    <row r="14" spans="1:8" ht="136.5" customHeight="1" x14ac:dyDescent="0.35">
      <c r="A14" s="4"/>
      <c r="B14" s="9"/>
      <c r="C14" s="8" t="s">
        <v>19</v>
      </c>
      <c r="D14" s="412" t="s">
        <v>104</v>
      </c>
      <c r="E14" s="413"/>
      <c r="F14" s="413"/>
      <c r="G14" s="413"/>
      <c r="H14" s="414"/>
    </row>
    <row r="15" spans="1:8" ht="180.75" customHeight="1" x14ac:dyDescent="0.35">
      <c r="A15" s="4"/>
      <c r="B15" s="9"/>
      <c r="C15" s="8" t="s">
        <v>20</v>
      </c>
      <c r="D15" s="410" t="s">
        <v>21</v>
      </c>
      <c r="E15" s="410"/>
      <c r="F15" s="410"/>
      <c r="G15" s="410"/>
      <c r="H15" s="411"/>
    </row>
    <row r="16" spans="1:8" ht="147.75" customHeight="1" x14ac:dyDescent="0.35">
      <c r="A16" s="4"/>
      <c r="B16" s="9"/>
      <c r="C16" s="8" t="s">
        <v>22</v>
      </c>
      <c r="D16" s="410" t="s">
        <v>23</v>
      </c>
      <c r="E16" s="410"/>
      <c r="F16" s="410"/>
      <c r="G16" s="410"/>
      <c r="H16" s="411"/>
    </row>
    <row r="17" spans="1:8" ht="106.5" customHeight="1" x14ac:dyDescent="0.35">
      <c r="A17" s="4"/>
      <c r="B17" s="9"/>
      <c r="C17" s="8" t="s">
        <v>24</v>
      </c>
      <c r="D17" s="410" t="s">
        <v>25</v>
      </c>
      <c r="E17" s="410"/>
      <c r="F17" s="410"/>
      <c r="G17" s="410"/>
      <c r="H17" s="411"/>
    </row>
    <row r="18" spans="1:8" ht="86.25" customHeight="1" x14ac:dyDescent="0.35">
      <c r="A18" s="4"/>
      <c r="B18" s="9"/>
      <c r="C18" s="8" t="s">
        <v>26</v>
      </c>
      <c r="D18" s="410" t="s">
        <v>27</v>
      </c>
      <c r="E18" s="410"/>
      <c r="F18" s="410"/>
      <c r="G18" s="410"/>
      <c r="H18" s="411"/>
    </row>
    <row r="19" spans="1:8" ht="82.5" customHeight="1" thickBot="1" x14ac:dyDescent="0.4">
      <c r="A19" s="4"/>
      <c r="B19" s="10"/>
      <c r="C19" s="283" t="s">
        <v>28</v>
      </c>
      <c r="D19" s="408" t="s">
        <v>29</v>
      </c>
      <c r="E19" s="408"/>
      <c r="F19" s="408"/>
      <c r="G19" s="408"/>
      <c r="H19" s="409"/>
    </row>
    <row r="20" spans="1:8" ht="18.75" thickBot="1" x14ac:dyDescent="0.4">
      <c r="B20" s="381"/>
      <c r="C20" s="382"/>
      <c r="D20" s="382"/>
      <c r="E20" s="382"/>
      <c r="F20" s="383"/>
      <c r="G20" s="382"/>
      <c r="H20" s="384"/>
    </row>
    <row r="21" spans="1:8" ht="38.25" thickBot="1" x14ac:dyDescent="0.4">
      <c r="B21" s="96" t="s">
        <v>30</v>
      </c>
      <c r="C21" s="97" t="s">
        <v>99</v>
      </c>
      <c r="D21" s="97" t="s">
        <v>31</v>
      </c>
      <c r="E21" s="97" t="s">
        <v>32</v>
      </c>
      <c r="F21" s="98" t="s">
        <v>33</v>
      </c>
      <c r="G21" s="99" t="s">
        <v>157</v>
      </c>
      <c r="H21" s="120" t="s">
        <v>184</v>
      </c>
    </row>
    <row r="22" spans="1:8" ht="19.5" thickBot="1" x14ac:dyDescent="0.4">
      <c r="B22" s="92">
        <v>1</v>
      </c>
      <c r="C22" s="93">
        <v>2</v>
      </c>
      <c r="D22" s="93">
        <v>3</v>
      </c>
      <c r="E22" s="93">
        <v>4</v>
      </c>
      <c r="F22" s="93">
        <v>5</v>
      </c>
      <c r="G22" s="94">
        <v>6</v>
      </c>
      <c r="H22" s="95">
        <v>7</v>
      </c>
    </row>
    <row r="23" spans="1:8" ht="24.95" customHeight="1" thickBot="1" x14ac:dyDescent="0.4">
      <c r="B23" s="271"/>
      <c r="C23" s="185"/>
      <c r="D23" s="55" t="s">
        <v>34</v>
      </c>
      <c r="E23" s="284"/>
      <c r="F23" s="272"/>
      <c r="G23" s="272"/>
      <c r="H23" s="132"/>
    </row>
    <row r="24" spans="1:8" ht="22.5" customHeight="1" x14ac:dyDescent="0.35">
      <c r="B24" s="21">
        <v>1</v>
      </c>
      <c r="C24" s="22" t="s">
        <v>35</v>
      </c>
      <c r="D24" s="285" t="s">
        <v>36</v>
      </c>
      <c r="E24" s="23" t="s">
        <v>37</v>
      </c>
      <c r="F24" s="286">
        <v>1</v>
      </c>
      <c r="G24" s="287">
        <v>0</v>
      </c>
      <c r="H24" s="110">
        <f t="shared" ref="H24:H29" si="0">F24*G24</f>
        <v>0</v>
      </c>
    </row>
    <row r="25" spans="1:8" ht="45" customHeight="1" x14ac:dyDescent="0.35">
      <c r="B25" s="24">
        <v>2</v>
      </c>
      <c r="C25" s="8" t="s">
        <v>38</v>
      </c>
      <c r="D25" s="288" t="s">
        <v>39</v>
      </c>
      <c r="E25" s="25" t="s">
        <v>37</v>
      </c>
      <c r="F25" s="289">
        <v>1</v>
      </c>
      <c r="G25" s="287">
        <v>0</v>
      </c>
      <c r="H25" s="27">
        <f t="shared" si="0"/>
        <v>0</v>
      </c>
    </row>
    <row r="26" spans="1:8" ht="24.95" customHeight="1" x14ac:dyDescent="0.35">
      <c r="B26" s="24">
        <v>3</v>
      </c>
      <c r="C26" s="28" t="s">
        <v>40</v>
      </c>
      <c r="D26" s="288" t="s">
        <v>41</v>
      </c>
      <c r="E26" s="25" t="s">
        <v>37</v>
      </c>
      <c r="F26" s="289">
        <v>1</v>
      </c>
      <c r="G26" s="287">
        <v>0</v>
      </c>
      <c r="H26" s="27">
        <f t="shared" si="0"/>
        <v>0</v>
      </c>
    </row>
    <row r="27" spans="1:8" ht="44.25" customHeight="1" x14ac:dyDescent="0.35">
      <c r="B27" s="24">
        <v>4</v>
      </c>
      <c r="C27" s="28" t="s">
        <v>42</v>
      </c>
      <c r="D27" s="288" t="s">
        <v>43</v>
      </c>
      <c r="E27" s="25" t="s">
        <v>37</v>
      </c>
      <c r="F27" s="289">
        <v>1</v>
      </c>
      <c r="G27" s="287">
        <v>0</v>
      </c>
      <c r="H27" s="27">
        <f t="shared" si="0"/>
        <v>0</v>
      </c>
    </row>
    <row r="28" spans="1:8" ht="90" customHeight="1" x14ac:dyDescent="0.35">
      <c r="B28" s="24">
        <v>5</v>
      </c>
      <c r="C28" s="28" t="s">
        <v>44</v>
      </c>
      <c r="D28" s="288" t="s">
        <v>45</v>
      </c>
      <c r="E28" s="25" t="s">
        <v>37</v>
      </c>
      <c r="F28" s="289">
        <v>1</v>
      </c>
      <c r="G28" s="287">
        <v>0</v>
      </c>
      <c r="H28" s="27">
        <f t="shared" si="0"/>
        <v>0</v>
      </c>
    </row>
    <row r="29" spans="1:8" ht="72" customHeight="1" thickBot="1" x14ac:dyDescent="0.4">
      <c r="B29" s="182">
        <v>6</v>
      </c>
      <c r="C29" s="316">
        <v>14</v>
      </c>
      <c r="D29" s="290" t="s">
        <v>103</v>
      </c>
      <c r="E29" s="183" t="s">
        <v>37</v>
      </c>
      <c r="F29" s="291">
        <v>1</v>
      </c>
      <c r="G29" s="292">
        <v>0</v>
      </c>
      <c r="H29" s="206">
        <f t="shared" si="0"/>
        <v>0</v>
      </c>
    </row>
    <row r="30" spans="1:8" ht="24.95" customHeight="1" thickBot="1" x14ac:dyDescent="0.4">
      <c r="B30" s="438" t="s">
        <v>87</v>
      </c>
      <c r="C30" s="439"/>
      <c r="D30" s="439"/>
      <c r="E30" s="439"/>
      <c r="F30" s="439"/>
      <c r="G30" s="440"/>
      <c r="H30" s="219">
        <f>SUM(H24:H29)</f>
        <v>0</v>
      </c>
    </row>
    <row r="31" spans="1:8" s="33" customFormat="1" ht="24.95" customHeight="1" thickBot="1" x14ac:dyDescent="0.4">
      <c r="A31" s="32"/>
      <c r="B31" s="271"/>
      <c r="C31" s="185"/>
      <c r="D31" s="55" t="s">
        <v>46</v>
      </c>
      <c r="E31" s="284"/>
      <c r="F31" s="272"/>
      <c r="G31" s="272"/>
      <c r="H31" s="132"/>
    </row>
    <row r="32" spans="1:8" s="33" customFormat="1" ht="24.95" customHeight="1" x14ac:dyDescent="0.35">
      <c r="A32" s="32"/>
      <c r="B32" s="21">
        <v>7</v>
      </c>
      <c r="C32" s="22" t="s">
        <v>47</v>
      </c>
      <c r="D32" s="34" t="s">
        <v>48</v>
      </c>
      <c r="E32" s="23" t="s">
        <v>49</v>
      </c>
      <c r="F32" s="293">
        <v>1.01</v>
      </c>
      <c r="G32" s="294">
        <v>0</v>
      </c>
      <c r="H32" s="110">
        <f>F32*G32</f>
        <v>0</v>
      </c>
    </row>
    <row r="33" spans="1:8" s="33" customFormat="1" ht="24.95" customHeight="1" x14ac:dyDescent="0.35">
      <c r="A33" s="32"/>
      <c r="B33" s="295">
        <v>8</v>
      </c>
      <c r="C33" s="28" t="s">
        <v>158</v>
      </c>
      <c r="D33" s="36" t="s">
        <v>171</v>
      </c>
      <c r="E33" s="25" t="s">
        <v>49</v>
      </c>
      <c r="F33" s="37">
        <v>1.01</v>
      </c>
      <c r="G33" s="296">
        <v>0</v>
      </c>
      <c r="H33" s="27">
        <f>F33*G33</f>
        <v>0</v>
      </c>
    </row>
    <row r="34" spans="1:8" s="268" customFormat="1" ht="49.5" customHeight="1" thickBot="1" x14ac:dyDescent="0.4">
      <c r="A34" s="267"/>
      <c r="B34" s="297">
        <v>9</v>
      </c>
      <c r="C34" s="40" t="s">
        <v>50</v>
      </c>
      <c r="D34" s="41" t="s">
        <v>159</v>
      </c>
      <c r="E34" s="30" t="s">
        <v>52</v>
      </c>
      <c r="F34" s="42">
        <v>16</v>
      </c>
      <c r="G34" s="31">
        <v>0</v>
      </c>
      <c r="H34" s="206">
        <f t="shared" ref="H34" si="1">F34*G34</f>
        <v>0</v>
      </c>
    </row>
    <row r="35" spans="1:8" s="33" customFormat="1" ht="24.95" customHeight="1" thickBot="1" x14ac:dyDescent="0.4">
      <c r="A35" s="32"/>
      <c r="B35" s="435" t="s">
        <v>86</v>
      </c>
      <c r="C35" s="436"/>
      <c r="D35" s="436"/>
      <c r="E35" s="436"/>
      <c r="F35" s="436"/>
      <c r="G35" s="437"/>
      <c r="H35" s="104">
        <f>SUM(H32:H34)</f>
        <v>0</v>
      </c>
    </row>
    <row r="36" spans="1:8" s="33" customFormat="1" ht="24.95" customHeight="1" thickBot="1" x14ac:dyDescent="0.4">
      <c r="A36" s="32"/>
      <c r="B36" s="271"/>
      <c r="C36" s="185"/>
      <c r="D36" s="55" t="s">
        <v>56</v>
      </c>
      <c r="E36" s="284"/>
      <c r="F36" s="272"/>
      <c r="G36" s="272"/>
      <c r="H36" s="132"/>
    </row>
    <row r="37" spans="1:8" s="46" customFormat="1" ht="77.45" customHeight="1" x14ac:dyDescent="0.25">
      <c r="A37" s="45"/>
      <c r="B37" s="448">
        <v>10</v>
      </c>
      <c r="C37" s="451" t="s">
        <v>57</v>
      </c>
      <c r="D37" s="34" t="s">
        <v>188</v>
      </c>
      <c r="E37" s="6" t="s">
        <v>202</v>
      </c>
      <c r="F37" s="389" t="s">
        <v>202</v>
      </c>
      <c r="G37" s="390" t="s">
        <v>202</v>
      </c>
      <c r="H37" s="391" t="s">
        <v>202</v>
      </c>
    </row>
    <row r="38" spans="1:8" s="46" customFormat="1" ht="24.95" customHeight="1" x14ac:dyDescent="0.35">
      <c r="A38" s="45"/>
      <c r="B38" s="449"/>
      <c r="C38" s="452"/>
      <c r="D38" s="91" t="s">
        <v>160</v>
      </c>
      <c r="E38" s="91" t="s">
        <v>55</v>
      </c>
      <c r="F38" s="44">
        <v>128.5</v>
      </c>
      <c r="G38" s="156">
        <v>0</v>
      </c>
      <c r="H38" s="113">
        <f t="shared" ref="H38:H43" si="2">F38*G38</f>
        <v>0</v>
      </c>
    </row>
    <row r="39" spans="1:8" s="46" customFormat="1" ht="24.95" customHeight="1" x14ac:dyDescent="0.35">
      <c r="A39" s="45"/>
      <c r="B39" s="450"/>
      <c r="C39" s="453"/>
      <c r="D39" s="25" t="s">
        <v>161</v>
      </c>
      <c r="E39" s="25" t="s">
        <v>55</v>
      </c>
      <c r="F39" s="37">
        <v>1387.9</v>
      </c>
      <c r="G39" s="26">
        <v>0</v>
      </c>
      <c r="H39" s="27">
        <f t="shared" si="2"/>
        <v>0</v>
      </c>
    </row>
    <row r="40" spans="1:8" s="46" customFormat="1" ht="24.95" customHeight="1" x14ac:dyDescent="0.35">
      <c r="A40" s="45"/>
      <c r="B40" s="182">
        <v>11</v>
      </c>
      <c r="C40" s="232" t="s">
        <v>58</v>
      </c>
      <c r="D40" s="59" t="s">
        <v>59</v>
      </c>
      <c r="E40" s="183" t="s">
        <v>51</v>
      </c>
      <c r="F40" s="193">
        <v>753.6</v>
      </c>
      <c r="G40" s="157">
        <v>0</v>
      </c>
      <c r="H40" s="27">
        <f t="shared" si="2"/>
        <v>0</v>
      </c>
    </row>
    <row r="41" spans="1:8" s="46" customFormat="1" ht="30" customHeight="1" x14ac:dyDescent="0.35">
      <c r="A41" s="45"/>
      <c r="B41" s="24">
        <v>12</v>
      </c>
      <c r="C41" s="49" t="s">
        <v>189</v>
      </c>
      <c r="D41" s="288" t="s">
        <v>226</v>
      </c>
      <c r="E41" s="25" t="s">
        <v>55</v>
      </c>
      <c r="F41" s="37">
        <v>128.5</v>
      </c>
      <c r="G41" s="26">
        <v>0</v>
      </c>
      <c r="H41" s="27">
        <f t="shared" si="2"/>
        <v>0</v>
      </c>
    </row>
    <row r="42" spans="1:8" s="46" customFormat="1" ht="24.95" customHeight="1" x14ac:dyDescent="0.35">
      <c r="A42" s="45"/>
      <c r="B42" s="24">
        <v>13</v>
      </c>
      <c r="C42" s="49" t="s">
        <v>60</v>
      </c>
      <c r="D42" s="288" t="s">
        <v>162</v>
      </c>
      <c r="E42" s="25" t="s">
        <v>51</v>
      </c>
      <c r="F42" s="37">
        <v>6457.3</v>
      </c>
      <c r="G42" s="26">
        <v>0</v>
      </c>
      <c r="H42" s="27">
        <f t="shared" si="2"/>
        <v>0</v>
      </c>
    </row>
    <row r="43" spans="1:8" s="46" customFormat="1" ht="24.95" customHeight="1" thickBot="1" x14ac:dyDescent="0.4">
      <c r="A43" s="45"/>
      <c r="B43" s="29">
        <v>14</v>
      </c>
      <c r="C43" s="88" t="s">
        <v>201</v>
      </c>
      <c r="D43" s="300" t="s">
        <v>163</v>
      </c>
      <c r="E43" s="30" t="s">
        <v>51</v>
      </c>
      <c r="F43" s="42">
        <v>1854.5</v>
      </c>
      <c r="G43" s="31">
        <v>0</v>
      </c>
      <c r="H43" s="206">
        <f t="shared" si="2"/>
        <v>0</v>
      </c>
    </row>
    <row r="44" spans="1:8" s="260" customFormat="1" ht="19.5" thickBot="1" x14ac:dyDescent="0.3">
      <c r="A44" s="259"/>
      <c r="B44" s="454" t="s">
        <v>62</v>
      </c>
      <c r="C44" s="455"/>
      <c r="D44" s="455"/>
      <c r="E44" s="455"/>
      <c r="F44" s="455"/>
      <c r="G44" s="456"/>
      <c r="H44" s="104">
        <f>SUM(H38:H43)</f>
        <v>0</v>
      </c>
    </row>
    <row r="45" spans="1:8" s="33" customFormat="1" ht="19.5" thickBot="1" x14ac:dyDescent="0.4">
      <c r="A45" s="32"/>
      <c r="B45" s="298"/>
      <c r="C45" s="257"/>
      <c r="D45" s="258" t="s">
        <v>63</v>
      </c>
      <c r="E45" s="198"/>
      <c r="F45" s="199"/>
      <c r="G45" s="199"/>
      <c r="H45" s="200"/>
    </row>
    <row r="46" spans="1:8" s="33" customFormat="1" ht="54.75" customHeight="1" x14ac:dyDescent="0.35">
      <c r="A46" s="32"/>
      <c r="B46" s="21">
        <v>15</v>
      </c>
      <c r="C46" s="277">
        <v>4.0999999999999996</v>
      </c>
      <c r="D46" s="34" t="s">
        <v>181</v>
      </c>
      <c r="E46" s="23" t="s">
        <v>55</v>
      </c>
      <c r="F46" s="35">
        <v>2046</v>
      </c>
      <c r="G46" s="189">
        <v>0</v>
      </c>
      <c r="H46" s="110">
        <f t="shared" ref="H46:H48" si="3">F46*G46</f>
        <v>0</v>
      </c>
    </row>
    <row r="47" spans="1:8" s="33" customFormat="1" ht="49.5" customHeight="1" x14ac:dyDescent="0.35">
      <c r="A47" s="32"/>
      <c r="B47" s="24">
        <v>16</v>
      </c>
      <c r="C47" s="232">
        <v>4.3</v>
      </c>
      <c r="D47" s="305" t="s">
        <v>215</v>
      </c>
      <c r="E47" s="50" t="s">
        <v>51</v>
      </c>
      <c r="F47" s="215">
        <v>3850</v>
      </c>
      <c r="G47" s="156">
        <v>0</v>
      </c>
      <c r="H47" s="27">
        <f t="shared" si="3"/>
        <v>0</v>
      </c>
    </row>
    <row r="48" spans="1:8" s="33" customFormat="1" ht="41.25" customHeight="1" thickBot="1" x14ac:dyDescent="0.4">
      <c r="A48" s="32"/>
      <c r="B48" s="29">
        <f t="shared" ref="B48" si="4">B47+1</f>
        <v>17</v>
      </c>
      <c r="C48" s="40" t="s">
        <v>191</v>
      </c>
      <c r="D48" s="41" t="s">
        <v>197</v>
      </c>
      <c r="E48" s="30" t="s">
        <v>51</v>
      </c>
      <c r="F48" s="42">
        <v>1518.7</v>
      </c>
      <c r="G48" s="31">
        <v>0</v>
      </c>
      <c r="H48" s="206">
        <f t="shared" si="3"/>
        <v>0</v>
      </c>
    </row>
    <row r="49" spans="1:8" s="33" customFormat="1" ht="24.95" customHeight="1" thickBot="1" x14ac:dyDescent="0.3">
      <c r="A49" s="32"/>
      <c r="B49" s="454" t="s">
        <v>69</v>
      </c>
      <c r="C49" s="455"/>
      <c r="D49" s="455"/>
      <c r="E49" s="455"/>
      <c r="F49" s="455"/>
      <c r="G49" s="455"/>
      <c r="H49" s="104">
        <f>SUM(H46:H48)</f>
        <v>0</v>
      </c>
    </row>
    <row r="50" spans="1:8" s="33" customFormat="1" ht="24.95" customHeight="1" thickBot="1" x14ac:dyDescent="0.4">
      <c r="A50" s="32"/>
      <c r="B50" s="271"/>
      <c r="C50" s="107"/>
      <c r="D50" s="55" t="s">
        <v>141</v>
      </c>
      <c r="E50" s="133"/>
      <c r="F50" s="54"/>
      <c r="G50" s="54"/>
      <c r="H50" s="132"/>
    </row>
    <row r="51" spans="1:8" s="33" customFormat="1" ht="24.95" customHeight="1" x14ac:dyDescent="0.35">
      <c r="A51" s="32"/>
      <c r="B51" s="359"/>
      <c r="C51" s="235"/>
      <c r="D51" s="236" t="s">
        <v>179</v>
      </c>
      <c r="E51" s="237"/>
      <c r="F51" s="238"/>
      <c r="G51" s="238"/>
      <c r="H51" s="239"/>
    </row>
    <row r="52" spans="1:8" s="33" customFormat="1" ht="24.95" customHeight="1" x14ac:dyDescent="0.35">
      <c r="A52" s="32"/>
      <c r="B52" s="276">
        <v>18</v>
      </c>
      <c r="C52" s="43" t="s">
        <v>57</v>
      </c>
      <c r="D52" s="58" t="s">
        <v>216</v>
      </c>
      <c r="E52" s="91" t="s">
        <v>55</v>
      </c>
      <c r="F52" s="44">
        <v>658.02</v>
      </c>
      <c r="G52" s="280">
        <v>0</v>
      </c>
      <c r="H52" s="209">
        <f t="shared" ref="H52" si="5">F52*G52</f>
        <v>0</v>
      </c>
    </row>
    <row r="53" spans="1:8" s="33" customFormat="1" ht="45" customHeight="1" x14ac:dyDescent="0.35">
      <c r="A53" s="32"/>
      <c r="B53" s="24">
        <v>19</v>
      </c>
      <c r="C53" s="38" t="s">
        <v>190</v>
      </c>
      <c r="D53" s="39" t="s">
        <v>203</v>
      </c>
      <c r="E53" s="211" t="s">
        <v>52</v>
      </c>
      <c r="F53" s="212">
        <v>1096.7</v>
      </c>
      <c r="G53" s="213">
        <v>0</v>
      </c>
      <c r="H53" s="214">
        <f>F53*G53</f>
        <v>0</v>
      </c>
    </row>
    <row r="54" spans="1:8" s="33" customFormat="1" ht="24.95" customHeight="1" x14ac:dyDescent="0.35">
      <c r="A54" s="32"/>
      <c r="B54" s="457">
        <v>20</v>
      </c>
      <c r="C54" s="458"/>
      <c r="D54" s="222" t="s">
        <v>164</v>
      </c>
      <c r="E54" s="225"/>
      <c r="F54" s="226"/>
      <c r="G54" s="227"/>
      <c r="H54" s="228"/>
    </row>
    <row r="55" spans="1:8" s="33" customFormat="1" ht="24.95" customHeight="1" x14ac:dyDescent="0.35">
      <c r="A55" s="32"/>
      <c r="B55" s="449"/>
      <c r="C55" s="459"/>
      <c r="D55" s="230" t="s">
        <v>165</v>
      </c>
      <c r="E55" s="211" t="s">
        <v>52</v>
      </c>
      <c r="F55" s="223">
        <v>7</v>
      </c>
      <c r="G55" s="224">
        <v>0</v>
      </c>
      <c r="H55" s="229">
        <f t="shared" ref="H55:H70" si="6">F55*G55</f>
        <v>0</v>
      </c>
    </row>
    <row r="56" spans="1:8" s="33" customFormat="1" ht="24.95" customHeight="1" thickBot="1" x14ac:dyDescent="0.4">
      <c r="A56" s="32"/>
      <c r="B56" s="466"/>
      <c r="C56" s="467"/>
      <c r="D56" s="252" t="s">
        <v>166</v>
      </c>
      <c r="E56" s="253" t="s">
        <v>52</v>
      </c>
      <c r="F56" s="254">
        <v>32</v>
      </c>
      <c r="G56" s="255">
        <v>0</v>
      </c>
      <c r="H56" s="248">
        <f t="shared" si="6"/>
        <v>0</v>
      </c>
    </row>
    <row r="57" spans="1:8" s="33" customFormat="1" ht="20.25" thickTop="1" thickBot="1" x14ac:dyDescent="0.3">
      <c r="A57" s="32"/>
      <c r="B57" s="360"/>
      <c r="C57" s="251"/>
      <c r="D57" s="463" t="s">
        <v>180</v>
      </c>
      <c r="E57" s="464"/>
      <c r="F57" s="464"/>
      <c r="G57" s="465"/>
      <c r="H57" s="380">
        <f>SUM(H52:H56)</f>
        <v>0</v>
      </c>
    </row>
    <row r="58" spans="1:8" s="33" customFormat="1" ht="24.95" customHeight="1" thickTop="1" x14ac:dyDescent="0.35">
      <c r="A58" s="32"/>
      <c r="B58" s="361"/>
      <c r="C58" s="249"/>
      <c r="D58" s="250" t="s">
        <v>177</v>
      </c>
      <c r="E58" s="240"/>
      <c r="F58" s="241"/>
      <c r="G58" s="241"/>
      <c r="H58" s="242"/>
    </row>
    <row r="59" spans="1:8" s="33" customFormat="1" ht="24.95" customHeight="1" x14ac:dyDescent="0.35">
      <c r="A59" s="32"/>
      <c r="B59" s="276">
        <v>21</v>
      </c>
      <c r="C59" s="201" t="s">
        <v>47</v>
      </c>
      <c r="D59" s="58" t="s">
        <v>167</v>
      </c>
      <c r="E59" s="91" t="s">
        <v>52</v>
      </c>
      <c r="F59" s="44">
        <v>10.4</v>
      </c>
      <c r="G59" s="156">
        <v>0</v>
      </c>
      <c r="H59" s="27">
        <f t="shared" si="6"/>
        <v>0</v>
      </c>
    </row>
    <row r="60" spans="1:8" s="33" customFormat="1" ht="69" customHeight="1" x14ac:dyDescent="0.35">
      <c r="A60" s="32"/>
      <c r="B60" s="24">
        <v>22</v>
      </c>
      <c r="C60" s="38"/>
      <c r="D60" s="279" t="s">
        <v>212</v>
      </c>
      <c r="E60" s="25" t="s">
        <v>55</v>
      </c>
      <c r="F60" s="37">
        <v>47</v>
      </c>
      <c r="G60" s="26">
        <v>0</v>
      </c>
      <c r="H60" s="210">
        <f t="shared" si="6"/>
        <v>0</v>
      </c>
    </row>
    <row r="61" spans="1:8" s="33" customFormat="1" ht="105" customHeight="1" x14ac:dyDescent="0.35">
      <c r="A61" s="32"/>
      <c r="B61" s="24">
        <v>23</v>
      </c>
      <c r="C61" s="38"/>
      <c r="D61" s="279" t="s">
        <v>214</v>
      </c>
      <c r="E61" s="25" t="s">
        <v>55</v>
      </c>
      <c r="F61" s="37">
        <v>36</v>
      </c>
      <c r="G61" s="26">
        <v>0</v>
      </c>
      <c r="H61" s="210">
        <f t="shared" si="6"/>
        <v>0</v>
      </c>
    </row>
    <row r="62" spans="1:8" s="33" customFormat="1" ht="72.75" customHeight="1" x14ac:dyDescent="0.35">
      <c r="A62" s="32"/>
      <c r="B62" s="48">
        <v>24</v>
      </c>
      <c r="C62" s="49"/>
      <c r="D62" s="279" t="s">
        <v>213</v>
      </c>
      <c r="E62" s="50" t="s">
        <v>55</v>
      </c>
      <c r="F62" s="273">
        <v>1.65</v>
      </c>
      <c r="G62" s="274">
        <v>0</v>
      </c>
      <c r="H62" s="275">
        <f t="shared" si="6"/>
        <v>0</v>
      </c>
    </row>
    <row r="63" spans="1:8" s="33" customFormat="1" ht="63.75" customHeight="1" x14ac:dyDescent="0.35">
      <c r="A63" s="32"/>
      <c r="B63" s="24">
        <v>25</v>
      </c>
      <c r="C63" s="38"/>
      <c r="D63" s="279" t="s">
        <v>204</v>
      </c>
      <c r="E63" s="25" t="s">
        <v>55</v>
      </c>
      <c r="F63" s="37">
        <v>7.2</v>
      </c>
      <c r="G63" s="26">
        <v>0</v>
      </c>
      <c r="H63" s="210">
        <f t="shared" si="6"/>
        <v>0</v>
      </c>
    </row>
    <row r="64" spans="1:8" s="33" customFormat="1" ht="67.5" customHeight="1" x14ac:dyDescent="0.35">
      <c r="A64" s="32"/>
      <c r="B64" s="24">
        <v>26</v>
      </c>
      <c r="C64" s="38"/>
      <c r="D64" s="279" t="s">
        <v>205</v>
      </c>
      <c r="E64" s="25" t="s">
        <v>55</v>
      </c>
      <c r="F64" s="37">
        <v>1.1000000000000001</v>
      </c>
      <c r="G64" s="26">
        <v>0</v>
      </c>
      <c r="H64" s="210">
        <f t="shared" si="6"/>
        <v>0</v>
      </c>
    </row>
    <row r="65" spans="1:8" s="33" customFormat="1" ht="51" customHeight="1" x14ac:dyDescent="0.35">
      <c r="A65" s="32"/>
      <c r="B65" s="24">
        <v>27</v>
      </c>
      <c r="C65" s="38"/>
      <c r="D65" s="279" t="s">
        <v>206</v>
      </c>
      <c r="E65" s="25" t="s">
        <v>55</v>
      </c>
      <c r="F65" s="37">
        <v>0.2</v>
      </c>
      <c r="G65" s="26">
        <v>0</v>
      </c>
      <c r="H65" s="210">
        <f t="shared" si="6"/>
        <v>0</v>
      </c>
    </row>
    <row r="66" spans="1:8" s="33" customFormat="1" ht="79.5" customHeight="1" x14ac:dyDescent="0.35">
      <c r="A66" s="32"/>
      <c r="B66" s="457">
        <v>28</v>
      </c>
      <c r="C66" s="458"/>
      <c r="D66" s="279" t="s">
        <v>207</v>
      </c>
      <c r="E66" s="25" t="s">
        <v>168</v>
      </c>
      <c r="F66" s="37">
        <v>318</v>
      </c>
      <c r="G66" s="26">
        <v>0</v>
      </c>
      <c r="H66" s="210">
        <f t="shared" si="6"/>
        <v>0</v>
      </c>
    </row>
    <row r="67" spans="1:8" s="33" customFormat="1" ht="24.95" customHeight="1" x14ac:dyDescent="0.35">
      <c r="A67" s="32"/>
      <c r="B67" s="449"/>
      <c r="C67" s="459"/>
      <c r="D67" s="36" t="s">
        <v>169</v>
      </c>
      <c r="E67" s="25" t="s">
        <v>168</v>
      </c>
      <c r="F67" s="37">
        <v>39.799999999999997</v>
      </c>
      <c r="G67" s="26">
        <v>0</v>
      </c>
      <c r="H67" s="210">
        <f t="shared" si="6"/>
        <v>0</v>
      </c>
    </row>
    <row r="68" spans="1:8" s="33" customFormat="1" ht="24.95" customHeight="1" x14ac:dyDescent="0.35">
      <c r="A68" s="32"/>
      <c r="B68" s="450"/>
      <c r="C68" s="460"/>
      <c r="D68" s="36" t="s">
        <v>208</v>
      </c>
      <c r="E68" s="25" t="s">
        <v>168</v>
      </c>
      <c r="F68" s="37">
        <v>28.7</v>
      </c>
      <c r="G68" s="26">
        <v>0</v>
      </c>
      <c r="H68" s="210">
        <f t="shared" si="6"/>
        <v>0</v>
      </c>
    </row>
    <row r="69" spans="1:8" s="33" customFormat="1" ht="44.25" customHeight="1" x14ac:dyDescent="0.35">
      <c r="A69" s="32"/>
      <c r="B69" s="24">
        <v>29</v>
      </c>
      <c r="C69" s="38"/>
      <c r="D69" s="279" t="s">
        <v>218</v>
      </c>
      <c r="E69" s="25" t="s">
        <v>54</v>
      </c>
      <c r="F69" s="37">
        <v>5</v>
      </c>
      <c r="G69" s="26">
        <v>0</v>
      </c>
      <c r="H69" s="210">
        <f>F69*G69</f>
        <v>0</v>
      </c>
    </row>
    <row r="70" spans="1:8" s="33" customFormat="1" ht="46.5" customHeight="1" thickBot="1" x14ac:dyDescent="0.4">
      <c r="A70" s="32"/>
      <c r="B70" s="362">
        <v>30</v>
      </c>
      <c r="C70" s="244"/>
      <c r="D70" s="245" t="s">
        <v>170</v>
      </c>
      <c r="E70" s="278" t="s">
        <v>54</v>
      </c>
      <c r="F70" s="246">
        <v>1</v>
      </c>
      <c r="G70" s="247">
        <v>0</v>
      </c>
      <c r="H70" s="248">
        <f t="shared" si="6"/>
        <v>0</v>
      </c>
    </row>
    <row r="71" spans="1:8" s="33" customFormat="1" ht="20.25" thickTop="1" thickBot="1" x14ac:dyDescent="0.4">
      <c r="A71" s="32"/>
      <c r="B71" s="363"/>
      <c r="C71" s="243"/>
      <c r="D71" s="461" t="s">
        <v>178</v>
      </c>
      <c r="E71" s="461"/>
      <c r="F71" s="461"/>
      <c r="G71" s="462"/>
      <c r="H71" s="256">
        <f>SUM(H59:H70)</f>
        <v>0</v>
      </c>
    </row>
    <row r="72" spans="1:8" s="33" customFormat="1" ht="24.95" customHeight="1" thickBot="1" x14ac:dyDescent="0.3">
      <c r="A72" s="32"/>
      <c r="B72" s="418" t="s">
        <v>146</v>
      </c>
      <c r="C72" s="419"/>
      <c r="D72" s="419"/>
      <c r="E72" s="419"/>
      <c r="F72" s="419"/>
      <c r="G72" s="420"/>
      <c r="H72" s="231">
        <f>H57+H71</f>
        <v>0</v>
      </c>
    </row>
    <row r="73" spans="1:8" ht="24.95" customHeight="1" thickBot="1" x14ac:dyDescent="0.4">
      <c r="A73" s="2"/>
      <c r="B73" s="271"/>
      <c r="C73" s="185"/>
      <c r="D73" s="55" t="s">
        <v>147</v>
      </c>
      <c r="E73" s="284"/>
      <c r="F73" s="272"/>
      <c r="G73" s="272"/>
      <c r="H73" s="132"/>
    </row>
    <row r="74" spans="1:8" ht="24.95" customHeight="1" thickBot="1" x14ac:dyDescent="0.4">
      <c r="A74" s="2"/>
      <c r="B74" s="271"/>
      <c r="C74" s="185"/>
      <c r="D74" s="55" t="s">
        <v>148</v>
      </c>
      <c r="E74" s="284"/>
      <c r="F74" s="272"/>
      <c r="G74" s="272"/>
      <c r="H74" s="132"/>
    </row>
    <row r="75" spans="1:8" ht="66.75" customHeight="1" x14ac:dyDescent="0.35">
      <c r="A75" s="2"/>
      <c r="B75" s="263">
        <v>31</v>
      </c>
      <c r="C75" s="22" t="s">
        <v>70</v>
      </c>
      <c r="D75" s="34" t="s">
        <v>106</v>
      </c>
      <c r="E75" s="23" t="s">
        <v>71</v>
      </c>
      <c r="F75" s="35">
        <v>7</v>
      </c>
      <c r="G75" s="189">
        <v>0</v>
      </c>
      <c r="H75" s="110">
        <f>F75*G75</f>
        <v>0</v>
      </c>
    </row>
    <row r="76" spans="1:8" ht="66.75" customHeight="1" x14ac:dyDescent="0.35">
      <c r="A76" s="2"/>
      <c r="B76" s="9">
        <v>32</v>
      </c>
      <c r="C76" s="28" t="s">
        <v>70</v>
      </c>
      <c r="D76" s="36" t="s">
        <v>107</v>
      </c>
      <c r="E76" s="25" t="s">
        <v>71</v>
      </c>
      <c r="F76" s="37">
        <v>5</v>
      </c>
      <c r="G76" s="26">
        <v>0</v>
      </c>
      <c r="H76" s="27">
        <f>F76*G76</f>
        <v>0</v>
      </c>
    </row>
    <row r="77" spans="1:8" ht="67.5" customHeight="1" x14ac:dyDescent="0.35">
      <c r="A77" s="2"/>
      <c r="B77" s="9">
        <v>33</v>
      </c>
      <c r="C77" s="28" t="s">
        <v>70</v>
      </c>
      <c r="D77" s="36" t="s">
        <v>186</v>
      </c>
      <c r="E77" s="25" t="s">
        <v>71</v>
      </c>
      <c r="F77" s="37">
        <v>4</v>
      </c>
      <c r="G77" s="26">
        <v>0</v>
      </c>
      <c r="H77" s="27">
        <f>F77*G77</f>
        <v>0</v>
      </c>
    </row>
    <row r="78" spans="1:8" ht="92.25" customHeight="1" x14ac:dyDescent="0.35">
      <c r="A78" s="2"/>
      <c r="B78" s="56">
        <v>34</v>
      </c>
      <c r="C78" s="28" t="s">
        <v>70</v>
      </c>
      <c r="D78" s="36" t="s">
        <v>126</v>
      </c>
      <c r="E78" s="25" t="s">
        <v>52</v>
      </c>
      <c r="F78" s="37">
        <v>39</v>
      </c>
      <c r="G78" s="26">
        <v>0</v>
      </c>
      <c r="H78" s="27">
        <f>F78*G78</f>
        <v>0</v>
      </c>
    </row>
    <row r="79" spans="1:8" ht="72.75" customHeight="1" thickBot="1" x14ac:dyDescent="0.4">
      <c r="A79" s="2"/>
      <c r="B79" s="9">
        <v>35</v>
      </c>
      <c r="C79" s="28" t="s">
        <v>73</v>
      </c>
      <c r="D79" s="36" t="s">
        <v>108</v>
      </c>
      <c r="E79" s="183" t="s">
        <v>55</v>
      </c>
      <c r="F79" s="37">
        <v>1.05</v>
      </c>
      <c r="G79" s="26">
        <v>0</v>
      </c>
      <c r="H79" s="27">
        <f>F79*G79</f>
        <v>0</v>
      </c>
    </row>
    <row r="80" spans="1:8" ht="24.95" customHeight="1" thickBot="1" x14ac:dyDescent="0.4">
      <c r="A80" s="2"/>
      <c r="B80" s="271"/>
      <c r="C80" s="107"/>
      <c r="D80" s="55" t="s">
        <v>149</v>
      </c>
      <c r="E80" s="133"/>
      <c r="F80" s="54"/>
      <c r="G80" s="54"/>
      <c r="H80" s="132"/>
    </row>
    <row r="81" spans="1:8" ht="69.75" customHeight="1" thickBot="1" x14ac:dyDescent="0.4">
      <c r="A81" s="2"/>
      <c r="B81" s="57">
        <v>36</v>
      </c>
      <c r="C81" s="43" t="s">
        <v>74</v>
      </c>
      <c r="D81" s="58" t="s">
        <v>92</v>
      </c>
      <c r="E81" s="91" t="s">
        <v>51</v>
      </c>
      <c r="F81" s="44">
        <v>233</v>
      </c>
      <c r="G81" s="156">
        <v>0</v>
      </c>
      <c r="H81" s="27">
        <f>F81*G81</f>
        <v>0</v>
      </c>
    </row>
    <row r="82" spans="1:8" ht="24.95" customHeight="1" thickBot="1" x14ac:dyDescent="0.4">
      <c r="A82" s="2"/>
      <c r="B82" s="271"/>
      <c r="C82" s="185"/>
      <c r="D82" s="55" t="s">
        <v>150</v>
      </c>
      <c r="E82" s="264"/>
      <c r="F82" s="264"/>
      <c r="G82" s="335"/>
      <c r="H82" s="336"/>
    </row>
    <row r="83" spans="1:8" ht="104.25" customHeight="1" x14ac:dyDescent="0.35">
      <c r="A83" s="2"/>
      <c r="B83" s="364">
        <v>37</v>
      </c>
      <c r="C83" s="22" t="s">
        <v>116</v>
      </c>
      <c r="D83" s="34" t="s">
        <v>130</v>
      </c>
      <c r="E83" s="23" t="s">
        <v>54</v>
      </c>
      <c r="F83" s="35">
        <v>50</v>
      </c>
      <c r="G83" s="189">
        <v>0</v>
      </c>
      <c r="H83" s="27">
        <f>F83*G83</f>
        <v>0</v>
      </c>
    </row>
    <row r="84" spans="1:8" ht="69" customHeight="1" thickBot="1" x14ac:dyDescent="0.4">
      <c r="A84" s="2"/>
      <c r="B84" s="365">
        <v>38</v>
      </c>
      <c r="C84" s="40" t="s">
        <v>73</v>
      </c>
      <c r="D84" s="41" t="s">
        <v>131</v>
      </c>
      <c r="E84" s="30" t="s">
        <v>55</v>
      </c>
      <c r="F84" s="42">
        <v>0.6</v>
      </c>
      <c r="G84" s="31">
        <v>0</v>
      </c>
      <c r="H84" s="206">
        <f>F84*G84</f>
        <v>0</v>
      </c>
    </row>
    <row r="85" spans="1:8" ht="24.95" customHeight="1" thickBot="1" x14ac:dyDescent="0.3">
      <c r="A85" s="2"/>
      <c r="B85" s="418" t="s">
        <v>146</v>
      </c>
      <c r="C85" s="419"/>
      <c r="D85" s="419"/>
      <c r="E85" s="419"/>
      <c r="F85" s="419"/>
      <c r="G85" s="420"/>
      <c r="H85" s="231">
        <f>SUM(H75:H84)</f>
        <v>0</v>
      </c>
    </row>
    <row r="86" spans="1:8" ht="82.5" customHeight="1" thickBot="1" x14ac:dyDescent="0.4">
      <c r="B86" s="150"/>
      <c r="C86" s="151"/>
      <c r="D86" s="152"/>
      <c r="E86" s="63"/>
      <c r="F86" s="153"/>
      <c r="G86" s="154"/>
      <c r="H86" s="155"/>
    </row>
    <row r="87" spans="1:8" ht="42.75" customHeight="1" thickBot="1" x14ac:dyDescent="0.4">
      <c r="A87" s="67"/>
      <c r="B87" s="271"/>
      <c r="C87" s="185"/>
      <c r="D87" s="442" t="s">
        <v>175</v>
      </c>
      <c r="E87" s="443"/>
      <c r="F87" s="443"/>
      <c r="G87" s="444"/>
      <c r="H87" s="122"/>
    </row>
    <row r="88" spans="1:8" ht="24.95" customHeight="1" x14ac:dyDescent="0.35">
      <c r="A88" s="67"/>
      <c r="B88" s="5"/>
      <c r="C88" s="6"/>
      <c r="D88" s="68" t="s">
        <v>75</v>
      </c>
      <c r="E88" s="68"/>
      <c r="F88" s="69"/>
      <c r="G88" s="125"/>
      <c r="H88" s="129">
        <f>H30</f>
        <v>0</v>
      </c>
    </row>
    <row r="89" spans="1:8" s="2" customFormat="1" ht="24.95" customHeight="1" x14ac:dyDescent="0.35">
      <c r="A89" s="67"/>
      <c r="B89" s="7"/>
      <c r="C89" s="8"/>
      <c r="D89" s="70" t="s">
        <v>76</v>
      </c>
      <c r="E89" s="70"/>
      <c r="F89" s="71"/>
      <c r="G89" s="126"/>
      <c r="H89" s="130">
        <f>H35</f>
        <v>0</v>
      </c>
    </row>
    <row r="90" spans="1:8" s="2" customFormat="1" ht="24.95" customHeight="1" x14ac:dyDescent="0.35">
      <c r="A90" s="67"/>
      <c r="B90" s="72"/>
      <c r="C90" s="73"/>
      <c r="D90" s="70" t="s">
        <v>77</v>
      </c>
      <c r="E90" s="74"/>
      <c r="F90" s="71"/>
      <c r="G90" s="126"/>
      <c r="H90" s="130">
        <f>H44</f>
        <v>0</v>
      </c>
    </row>
    <row r="91" spans="1:8" s="2" customFormat="1" ht="24.95" customHeight="1" x14ac:dyDescent="0.35">
      <c r="A91" s="1"/>
      <c r="B91" s="76"/>
      <c r="C91" s="36"/>
      <c r="D91" s="74" t="s">
        <v>93</v>
      </c>
      <c r="E91" s="74"/>
      <c r="F91" s="77"/>
      <c r="G91" s="127"/>
      <c r="H91" s="130">
        <f>H49</f>
        <v>0</v>
      </c>
    </row>
    <row r="92" spans="1:8" s="2" customFormat="1" ht="24.95" customHeight="1" x14ac:dyDescent="0.35">
      <c r="A92" s="1"/>
      <c r="B92" s="160"/>
      <c r="C92" s="59"/>
      <c r="D92" s="74" t="s">
        <v>153</v>
      </c>
      <c r="E92" s="194"/>
      <c r="F92" s="195"/>
      <c r="G92" s="220"/>
      <c r="H92" s="221">
        <f>H72</f>
        <v>0</v>
      </c>
    </row>
    <row r="93" spans="1:8" s="2" customFormat="1" ht="41.25" customHeight="1" thickBot="1" x14ac:dyDescent="0.4">
      <c r="A93" s="1"/>
      <c r="B93" s="78"/>
      <c r="C93" s="41"/>
      <c r="D93" s="148" t="s">
        <v>152</v>
      </c>
      <c r="E93" s="100"/>
      <c r="F93" s="100"/>
      <c r="G93" s="128"/>
      <c r="H93" s="131">
        <f>H85</f>
        <v>0</v>
      </c>
    </row>
    <row r="94" spans="1:8" s="2" customFormat="1" ht="54" customHeight="1" thickBot="1" x14ac:dyDescent="0.4">
      <c r="A94" s="1"/>
      <c r="B94" s="402" t="s">
        <v>182</v>
      </c>
      <c r="C94" s="403"/>
      <c r="D94" s="403"/>
      <c r="E94" s="403"/>
      <c r="F94" s="403"/>
      <c r="G94" s="441"/>
      <c r="H94" s="219">
        <f>SUM(H88:H93)</f>
        <v>0</v>
      </c>
    </row>
    <row r="95" spans="1:8" s="2" customFormat="1" x14ac:dyDescent="0.35">
      <c r="A95" s="1"/>
      <c r="B95" s="61"/>
      <c r="C95" s="61"/>
      <c r="D95" s="62" t="s">
        <v>78</v>
      </c>
      <c r="E95" s="61"/>
      <c r="F95" s="64"/>
      <c r="G95" s="65"/>
      <c r="H95" s="121"/>
    </row>
    <row r="96" spans="1:8" ht="18.75" x14ac:dyDescent="0.35">
      <c r="B96" s="80"/>
      <c r="C96" s="80"/>
      <c r="D96" s="81"/>
      <c r="E96" s="81"/>
      <c r="F96" s="81"/>
      <c r="G96" s="81"/>
      <c r="H96" s="123"/>
    </row>
    <row r="97" spans="1:8" ht="24.95" customHeight="1" x14ac:dyDescent="0.35">
      <c r="A97" s="53"/>
      <c r="B97" s="80"/>
      <c r="C97" s="80"/>
      <c r="D97" s="83" t="s">
        <v>79</v>
      </c>
      <c r="E97" s="80"/>
      <c r="F97" s="84"/>
      <c r="G97" s="85"/>
      <c r="H97" s="261"/>
    </row>
    <row r="98" spans="1:8" ht="24.95" customHeight="1" x14ac:dyDescent="0.35">
      <c r="A98" s="53"/>
      <c r="B98" s="80"/>
      <c r="C98" s="80"/>
      <c r="D98" s="83" t="s">
        <v>80</v>
      </c>
      <c r="E98" s="80"/>
      <c r="F98" s="84"/>
      <c r="G98" s="85"/>
      <c r="H98" s="124"/>
    </row>
    <row r="99" spans="1:8" ht="50.1" customHeight="1" x14ac:dyDescent="0.35">
      <c r="A99" s="53"/>
      <c r="B99" s="80"/>
      <c r="C99" s="80"/>
      <c r="D99" s="392" t="s">
        <v>81</v>
      </c>
      <c r="E99" s="80"/>
      <c r="F99" s="84"/>
      <c r="G99" s="85"/>
      <c r="H99" s="124"/>
    </row>
    <row r="102" spans="1:8" ht="19.5" customHeight="1" x14ac:dyDescent="0.35"/>
  </sheetData>
  <mergeCells count="35">
    <mergeCell ref="B72:G72"/>
    <mergeCell ref="B37:B39"/>
    <mergeCell ref="C37:C39"/>
    <mergeCell ref="B44:G44"/>
    <mergeCell ref="B49:G49"/>
    <mergeCell ref="B66:B68"/>
    <mergeCell ref="C66:C68"/>
    <mergeCell ref="D71:G71"/>
    <mergeCell ref="D57:G57"/>
    <mergeCell ref="B54:B56"/>
    <mergeCell ref="C54:C56"/>
    <mergeCell ref="B85:G85"/>
    <mergeCell ref="B94:G94"/>
    <mergeCell ref="D87:G87"/>
    <mergeCell ref="D12:H12"/>
    <mergeCell ref="B1:H1"/>
    <mergeCell ref="B2:H2"/>
    <mergeCell ref="B3:H3"/>
    <mergeCell ref="D4:H4"/>
    <mergeCell ref="D5:H5"/>
    <mergeCell ref="D6:H6"/>
    <mergeCell ref="D7:H7"/>
    <mergeCell ref="D8:H8"/>
    <mergeCell ref="D9:H9"/>
    <mergeCell ref="D10:H10"/>
    <mergeCell ref="D11:H11"/>
    <mergeCell ref="D19:H19"/>
    <mergeCell ref="B35:G35"/>
    <mergeCell ref="D13:H13"/>
    <mergeCell ref="D15:H15"/>
    <mergeCell ref="D16:H16"/>
    <mergeCell ref="D17:H17"/>
    <mergeCell ref="D18:H18"/>
    <mergeCell ref="D14:H14"/>
    <mergeCell ref="B30:G30"/>
  </mergeCells>
  <phoneticPr fontId="27" type="noConversion"/>
  <pageMargins left="0.70866141732283505" right="0.70866141732283505" top="0.74803149606299202" bottom="0.74803149606299202" header="0.31496062992126" footer="0.31496062992126"/>
  <pageSetup paperSize="9" scale="53" fitToHeight="0" orientation="portrait" r:id="rId1"/>
  <headerFooter>
    <oddHeader>&amp;CБАРАЊЕ ЗА ПОНУДИ - Тендер 8 - Дел 4 - Анекс 1
Реф. Бр.: LRCP-9034-9210-MK-RFB-A.2.1.8 - Тендер 8 - Дел 4
Градежни работи за подобрување на инфраструктурата на локалните патишта на избрани општини согласно изработени Основни проекти за градежни работи</oddHeader>
    <oddFooter>&amp;LOпштина Старо Нагоричане&amp;CЛОКАЛЕН ПАТ ВО СЕЛО МЛАДО НАГОРИЧАНЕ, МААЛА ТРЕНДАЈЛОВЦИ&amp;R&amp;P/&amp;N</oddFooter>
  </headerFooter>
  <rowBreaks count="1" manualBreakCount="1">
    <brk id="4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9BD91-BC9C-4C59-AAAC-0741907FE14C}">
  <sheetPr>
    <tabColor rgb="FFFFFF00"/>
    <pageSetUpPr fitToPage="1"/>
  </sheetPr>
  <dimension ref="A1:H76"/>
  <sheetViews>
    <sheetView tabSelected="1" view="pageBreakPreview" topLeftCell="A60" zoomScale="70" zoomScaleNormal="115" zoomScaleSheetLayoutView="70" zoomScalePageLayoutView="40" workbookViewId="0">
      <selection activeCell="D81" sqref="D81"/>
    </sheetView>
  </sheetViews>
  <sheetFormatPr defaultRowHeight="18" x14ac:dyDescent="0.35"/>
  <cols>
    <col min="1" max="1" width="3.42578125" style="1" customWidth="1"/>
    <col min="2" max="2" width="10.140625" style="61" customWidth="1"/>
    <col min="3" max="3" width="11.7109375" style="61" customWidth="1"/>
    <col min="4" max="4" width="65.28515625" style="62" customWidth="1"/>
    <col min="5" max="5" width="12.85546875" style="61" customWidth="1"/>
    <col min="6" max="6" width="15.42578125" style="64" customWidth="1"/>
    <col min="7" max="7" width="19.42578125" style="142" customWidth="1"/>
    <col min="8" max="8" width="21.5703125" style="143" customWidth="1"/>
    <col min="9" max="9" width="2.85546875" customWidth="1"/>
    <col min="215" max="215" width="3.42578125" customWidth="1"/>
    <col min="216" max="216" width="7" customWidth="1"/>
    <col min="217" max="217" width="9.85546875" customWidth="1"/>
    <col min="218" max="218" width="64.140625" customWidth="1"/>
    <col min="219" max="219" width="11.42578125" customWidth="1"/>
    <col min="220" max="220" width="12.85546875" customWidth="1"/>
    <col min="221" max="221" width="15.42578125" customWidth="1"/>
    <col min="222" max="222" width="19.42578125" customWidth="1"/>
    <col min="223" max="223" width="13.85546875" customWidth="1"/>
    <col min="471" max="471" width="3.42578125" customWidth="1"/>
    <col min="472" max="472" width="7" customWidth="1"/>
    <col min="473" max="473" width="9.85546875" customWidth="1"/>
    <col min="474" max="474" width="64.140625" customWidth="1"/>
    <col min="475" max="475" width="11.42578125" customWidth="1"/>
    <col min="476" max="476" width="12.85546875" customWidth="1"/>
    <col min="477" max="477" width="15.42578125" customWidth="1"/>
    <col min="478" max="478" width="19.42578125" customWidth="1"/>
    <col min="479" max="479" width="13.85546875" customWidth="1"/>
    <col min="727" max="727" width="3.42578125" customWidth="1"/>
    <col min="728" max="728" width="7" customWidth="1"/>
    <col min="729" max="729" width="9.85546875" customWidth="1"/>
    <col min="730" max="730" width="64.140625" customWidth="1"/>
    <col min="731" max="731" width="11.42578125" customWidth="1"/>
    <col min="732" max="732" width="12.85546875" customWidth="1"/>
    <col min="733" max="733" width="15.42578125" customWidth="1"/>
    <col min="734" max="734" width="19.42578125" customWidth="1"/>
    <col min="735" max="735" width="13.85546875" customWidth="1"/>
    <col min="983" max="983" width="3.42578125" customWidth="1"/>
    <col min="984" max="984" width="7" customWidth="1"/>
    <col min="985" max="985" width="9.85546875" customWidth="1"/>
    <col min="986" max="986" width="64.140625" customWidth="1"/>
    <col min="987" max="987" width="11.42578125" customWidth="1"/>
    <col min="988" max="988" width="12.85546875" customWidth="1"/>
    <col min="989" max="989" width="15.42578125" customWidth="1"/>
    <col min="990" max="990" width="19.42578125" customWidth="1"/>
    <col min="991" max="991" width="13.85546875" customWidth="1"/>
    <col min="1239" max="1239" width="3.42578125" customWidth="1"/>
    <col min="1240" max="1240" width="7" customWidth="1"/>
    <col min="1241" max="1241" width="9.85546875" customWidth="1"/>
    <col min="1242" max="1242" width="64.140625" customWidth="1"/>
    <col min="1243" max="1243" width="11.42578125" customWidth="1"/>
    <col min="1244" max="1244" width="12.85546875" customWidth="1"/>
    <col min="1245" max="1245" width="15.42578125" customWidth="1"/>
    <col min="1246" max="1246" width="19.42578125" customWidth="1"/>
    <col min="1247" max="1247" width="13.85546875" customWidth="1"/>
    <col min="1495" max="1495" width="3.42578125" customWidth="1"/>
    <col min="1496" max="1496" width="7" customWidth="1"/>
    <col min="1497" max="1497" width="9.85546875" customWidth="1"/>
    <col min="1498" max="1498" width="64.140625" customWidth="1"/>
    <col min="1499" max="1499" width="11.42578125" customWidth="1"/>
    <col min="1500" max="1500" width="12.85546875" customWidth="1"/>
    <col min="1501" max="1501" width="15.42578125" customWidth="1"/>
    <col min="1502" max="1502" width="19.42578125" customWidth="1"/>
    <col min="1503" max="1503" width="13.85546875" customWidth="1"/>
    <col min="1751" max="1751" width="3.42578125" customWidth="1"/>
    <col min="1752" max="1752" width="7" customWidth="1"/>
    <col min="1753" max="1753" width="9.85546875" customWidth="1"/>
    <col min="1754" max="1754" width="64.140625" customWidth="1"/>
    <col min="1755" max="1755" width="11.42578125" customWidth="1"/>
    <col min="1756" max="1756" width="12.85546875" customWidth="1"/>
    <col min="1757" max="1757" width="15.42578125" customWidth="1"/>
    <col min="1758" max="1758" width="19.42578125" customWidth="1"/>
    <col min="1759" max="1759" width="13.85546875" customWidth="1"/>
    <col min="2007" max="2007" width="3.42578125" customWidth="1"/>
    <col min="2008" max="2008" width="7" customWidth="1"/>
    <col min="2009" max="2009" width="9.85546875" customWidth="1"/>
    <col min="2010" max="2010" width="64.140625" customWidth="1"/>
    <col min="2011" max="2011" width="11.42578125" customWidth="1"/>
    <col min="2012" max="2012" width="12.85546875" customWidth="1"/>
    <col min="2013" max="2013" width="15.42578125" customWidth="1"/>
    <col min="2014" max="2014" width="19.42578125" customWidth="1"/>
    <col min="2015" max="2015" width="13.85546875" customWidth="1"/>
    <col min="2263" max="2263" width="3.42578125" customWidth="1"/>
    <col min="2264" max="2264" width="7" customWidth="1"/>
    <col min="2265" max="2265" width="9.85546875" customWidth="1"/>
    <col min="2266" max="2266" width="64.140625" customWidth="1"/>
    <col min="2267" max="2267" width="11.42578125" customWidth="1"/>
    <col min="2268" max="2268" width="12.85546875" customWidth="1"/>
    <col min="2269" max="2269" width="15.42578125" customWidth="1"/>
    <col min="2270" max="2270" width="19.42578125" customWidth="1"/>
    <col min="2271" max="2271" width="13.85546875" customWidth="1"/>
    <col min="2519" max="2519" width="3.42578125" customWidth="1"/>
    <col min="2520" max="2520" width="7" customWidth="1"/>
    <col min="2521" max="2521" width="9.85546875" customWidth="1"/>
    <col min="2522" max="2522" width="64.140625" customWidth="1"/>
    <col min="2523" max="2523" width="11.42578125" customWidth="1"/>
    <col min="2524" max="2524" width="12.85546875" customWidth="1"/>
    <col min="2525" max="2525" width="15.42578125" customWidth="1"/>
    <col min="2526" max="2526" width="19.42578125" customWidth="1"/>
    <col min="2527" max="2527" width="13.85546875" customWidth="1"/>
    <col min="2775" max="2775" width="3.42578125" customWidth="1"/>
    <col min="2776" max="2776" width="7" customWidth="1"/>
    <col min="2777" max="2777" width="9.85546875" customWidth="1"/>
    <col min="2778" max="2778" width="64.140625" customWidth="1"/>
    <col min="2779" max="2779" width="11.42578125" customWidth="1"/>
    <col min="2780" max="2780" width="12.85546875" customWidth="1"/>
    <col min="2781" max="2781" width="15.42578125" customWidth="1"/>
    <col min="2782" max="2782" width="19.42578125" customWidth="1"/>
    <col min="2783" max="2783" width="13.85546875" customWidth="1"/>
    <col min="3031" max="3031" width="3.42578125" customWidth="1"/>
    <col min="3032" max="3032" width="7" customWidth="1"/>
    <col min="3033" max="3033" width="9.85546875" customWidth="1"/>
    <col min="3034" max="3034" width="64.140625" customWidth="1"/>
    <col min="3035" max="3035" width="11.42578125" customWidth="1"/>
    <col min="3036" max="3036" width="12.85546875" customWidth="1"/>
    <col min="3037" max="3037" width="15.42578125" customWidth="1"/>
    <col min="3038" max="3038" width="19.42578125" customWidth="1"/>
    <col min="3039" max="3039" width="13.85546875" customWidth="1"/>
    <col min="3287" max="3287" width="3.42578125" customWidth="1"/>
    <col min="3288" max="3288" width="7" customWidth="1"/>
    <col min="3289" max="3289" width="9.85546875" customWidth="1"/>
    <col min="3290" max="3290" width="64.140625" customWidth="1"/>
    <col min="3291" max="3291" width="11.42578125" customWidth="1"/>
    <col min="3292" max="3292" width="12.85546875" customWidth="1"/>
    <col min="3293" max="3293" width="15.42578125" customWidth="1"/>
    <col min="3294" max="3294" width="19.42578125" customWidth="1"/>
    <col min="3295" max="3295" width="13.85546875" customWidth="1"/>
    <col min="3543" max="3543" width="3.42578125" customWidth="1"/>
    <col min="3544" max="3544" width="7" customWidth="1"/>
    <col min="3545" max="3545" width="9.85546875" customWidth="1"/>
    <col min="3546" max="3546" width="64.140625" customWidth="1"/>
    <col min="3547" max="3547" width="11.42578125" customWidth="1"/>
    <col min="3548" max="3548" width="12.85546875" customWidth="1"/>
    <col min="3549" max="3549" width="15.42578125" customWidth="1"/>
    <col min="3550" max="3550" width="19.42578125" customWidth="1"/>
    <col min="3551" max="3551" width="13.85546875" customWidth="1"/>
    <col min="3799" max="3799" width="3.42578125" customWidth="1"/>
    <col min="3800" max="3800" width="7" customWidth="1"/>
    <col min="3801" max="3801" width="9.85546875" customWidth="1"/>
    <col min="3802" max="3802" width="64.140625" customWidth="1"/>
    <col min="3803" max="3803" width="11.42578125" customWidth="1"/>
    <col min="3804" max="3804" width="12.85546875" customWidth="1"/>
    <col min="3805" max="3805" width="15.42578125" customWidth="1"/>
    <col min="3806" max="3806" width="19.42578125" customWidth="1"/>
    <col min="3807" max="3807" width="13.85546875" customWidth="1"/>
    <col min="4055" max="4055" width="3.42578125" customWidth="1"/>
    <col min="4056" max="4056" width="7" customWidth="1"/>
    <col min="4057" max="4057" width="9.85546875" customWidth="1"/>
    <col min="4058" max="4058" width="64.140625" customWidth="1"/>
    <col min="4059" max="4059" width="11.42578125" customWidth="1"/>
    <col min="4060" max="4060" width="12.85546875" customWidth="1"/>
    <col min="4061" max="4061" width="15.42578125" customWidth="1"/>
    <col min="4062" max="4062" width="19.42578125" customWidth="1"/>
    <col min="4063" max="4063" width="13.85546875" customWidth="1"/>
    <col min="4311" max="4311" width="3.42578125" customWidth="1"/>
    <col min="4312" max="4312" width="7" customWidth="1"/>
    <col min="4313" max="4313" width="9.85546875" customWidth="1"/>
    <col min="4314" max="4314" width="64.140625" customWidth="1"/>
    <col min="4315" max="4315" width="11.42578125" customWidth="1"/>
    <col min="4316" max="4316" width="12.85546875" customWidth="1"/>
    <col min="4317" max="4317" width="15.42578125" customWidth="1"/>
    <col min="4318" max="4318" width="19.42578125" customWidth="1"/>
    <col min="4319" max="4319" width="13.85546875" customWidth="1"/>
    <col min="4567" max="4567" width="3.42578125" customWidth="1"/>
    <col min="4568" max="4568" width="7" customWidth="1"/>
    <col min="4569" max="4569" width="9.85546875" customWidth="1"/>
    <col min="4570" max="4570" width="64.140625" customWidth="1"/>
    <col min="4571" max="4571" width="11.42578125" customWidth="1"/>
    <col min="4572" max="4572" width="12.85546875" customWidth="1"/>
    <col min="4573" max="4573" width="15.42578125" customWidth="1"/>
    <col min="4574" max="4574" width="19.42578125" customWidth="1"/>
    <col min="4575" max="4575" width="13.85546875" customWidth="1"/>
    <col min="4823" max="4823" width="3.42578125" customWidth="1"/>
    <col min="4824" max="4824" width="7" customWidth="1"/>
    <col min="4825" max="4825" width="9.85546875" customWidth="1"/>
    <col min="4826" max="4826" width="64.140625" customWidth="1"/>
    <col min="4827" max="4827" width="11.42578125" customWidth="1"/>
    <col min="4828" max="4828" width="12.85546875" customWidth="1"/>
    <col min="4829" max="4829" width="15.42578125" customWidth="1"/>
    <col min="4830" max="4830" width="19.42578125" customWidth="1"/>
    <col min="4831" max="4831" width="13.85546875" customWidth="1"/>
    <col min="5079" max="5079" width="3.42578125" customWidth="1"/>
    <col min="5080" max="5080" width="7" customWidth="1"/>
    <col min="5081" max="5081" width="9.85546875" customWidth="1"/>
    <col min="5082" max="5082" width="64.140625" customWidth="1"/>
    <col min="5083" max="5083" width="11.42578125" customWidth="1"/>
    <col min="5084" max="5084" width="12.85546875" customWidth="1"/>
    <col min="5085" max="5085" width="15.42578125" customWidth="1"/>
    <col min="5086" max="5086" width="19.42578125" customWidth="1"/>
    <col min="5087" max="5087" width="13.85546875" customWidth="1"/>
    <col min="5335" max="5335" width="3.42578125" customWidth="1"/>
    <col min="5336" max="5336" width="7" customWidth="1"/>
    <col min="5337" max="5337" width="9.85546875" customWidth="1"/>
    <col min="5338" max="5338" width="64.140625" customWidth="1"/>
    <col min="5339" max="5339" width="11.42578125" customWidth="1"/>
    <col min="5340" max="5340" width="12.85546875" customWidth="1"/>
    <col min="5341" max="5341" width="15.42578125" customWidth="1"/>
    <col min="5342" max="5342" width="19.42578125" customWidth="1"/>
    <col min="5343" max="5343" width="13.85546875" customWidth="1"/>
    <col min="5591" max="5591" width="3.42578125" customWidth="1"/>
    <col min="5592" max="5592" width="7" customWidth="1"/>
    <col min="5593" max="5593" width="9.85546875" customWidth="1"/>
    <col min="5594" max="5594" width="64.140625" customWidth="1"/>
    <col min="5595" max="5595" width="11.42578125" customWidth="1"/>
    <col min="5596" max="5596" width="12.85546875" customWidth="1"/>
    <col min="5597" max="5597" width="15.42578125" customWidth="1"/>
    <col min="5598" max="5598" width="19.42578125" customWidth="1"/>
    <col min="5599" max="5599" width="13.85546875" customWidth="1"/>
    <col min="5847" max="5847" width="3.42578125" customWidth="1"/>
    <col min="5848" max="5848" width="7" customWidth="1"/>
    <col min="5849" max="5849" width="9.85546875" customWidth="1"/>
    <col min="5850" max="5850" width="64.140625" customWidth="1"/>
    <col min="5851" max="5851" width="11.42578125" customWidth="1"/>
    <col min="5852" max="5852" width="12.85546875" customWidth="1"/>
    <col min="5853" max="5853" width="15.42578125" customWidth="1"/>
    <col min="5854" max="5854" width="19.42578125" customWidth="1"/>
    <col min="5855" max="5855" width="13.85546875" customWidth="1"/>
    <col min="6103" max="6103" width="3.42578125" customWidth="1"/>
    <col min="6104" max="6104" width="7" customWidth="1"/>
    <col min="6105" max="6105" width="9.85546875" customWidth="1"/>
    <col min="6106" max="6106" width="64.140625" customWidth="1"/>
    <col min="6107" max="6107" width="11.42578125" customWidth="1"/>
    <col min="6108" max="6108" width="12.85546875" customWidth="1"/>
    <col min="6109" max="6109" width="15.42578125" customWidth="1"/>
    <col min="6110" max="6110" width="19.42578125" customWidth="1"/>
    <col min="6111" max="6111" width="13.85546875" customWidth="1"/>
    <col min="6359" max="6359" width="3.42578125" customWidth="1"/>
    <col min="6360" max="6360" width="7" customWidth="1"/>
    <col min="6361" max="6361" width="9.85546875" customWidth="1"/>
    <col min="6362" max="6362" width="64.140625" customWidth="1"/>
    <col min="6363" max="6363" width="11.42578125" customWidth="1"/>
    <col min="6364" max="6364" width="12.85546875" customWidth="1"/>
    <col min="6365" max="6365" width="15.42578125" customWidth="1"/>
    <col min="6366" max="6366" width="19.42578125" customWidth="1"/>
    <col min="6367" max="6367" width="13.85546875" customWidth="1"/>
    <col min="6615" max="6615" width="3.42578125" customWidth="1"/>
    <col min="6616" max="6616" width="7" customWidth="1"/>
    <col min="6617" max="6617" width="9.85546875" customWidth="1"/>
    <col min="6618" max="6618" width="64.140625" customWidth="1"/>
    <col min="6619" max="6619" width="11.42578125" customWidth="1"/>
    <col min="6620" max="6620" width="12.85546875" customWidth="1"/>
    <col min="6621" max="6621" width="15.42578125" customWidth="1"/>
    <col min="6622" max="6622" width="19.42578125" customWidth="1"/>
    <col min="6623" max="6623" width="13.85546875" customWidth="1"/>
    <col min="6871" max="6871" width="3.42578125" customWidth="1"/>
    <col min="6872" max="6872" width="7" customWidth="1"/>
    <col min="6873" max="6873" width="9.85546875" customWidth="1"/>
    <col min="6874" max="6874" width="64.140625" customWidth="1"/>
    <col min="6875" max="6875" width="11.42578125" customWidth="1"/>
    <col min="6876" max="6876" width="12.85546875" customWidth="1"/>
    <col min="6877" max="6877" width="15.42578125" customWidth="1"/>
    <col min="6878" max="6878" width="19.42578125" customWidth="1"/>
    <col min="6879" max="6879" width="13.85546875" customWidth="1"/>
    <col min="7127" max="7127" width="3.42578125" customWidth="1"/>
    <col min="7128" max="7128" width="7" customWidth="1"/>
    <col min="7129" max="7129" width="9.85546875" customWidth="1"/>
    <col min="7130" max="7130" width="64.140625" customWidth="1"/>
    <col min="7131" max="7131" width="11.42578125" customWidth="1"/>
    <col min="7132" max="7132" width="12.85546875" customWidth="1"/>
    <col min="7133" max="7133" width="15.42578125" customWidth="1"/>
    <col min="7134" max="7134" width="19.42578125" customWidth="1"/>
    <col min="7135" max="7135" width="13.85546875" customWidth="1"/>
    <col min="7383" max="7383" width="3.42578125" customWidth="1"/>
    <col min="7384" max="7384" width="7" customWidth="1"/>
    <col min="7385" max="7385" width="9.85546875" customWidth="1"/>
    <col min="7386" max="7386" width="64.140625" customWidth="1"/>
    <col min="7387" max="7387" width="11.42578125" customWidth="1"/>
    <col min="7388" max="7388" width="12.85546875" customWidth="1"/>
    <col min="7389" max="7389" width="15.42578125" customWidth="1"/>
    <col min="7390" max="7390" width="19.42578125" customWidth="1"/>
    <col min="7391" max="7391" width="13.85546875" customWidth="1"/>
    <col min="7639" max="7639" width="3.42578125" customWidth="1"/>
    <col min="7640" max="7640" width="7" customWidth="1"/>
    <col min="7641" max="7641" width="9.85546875" customWidth="1"/>
    <col min="7642" max="7642" width="64.140625" customWidth="1"/>
    <col min="7643" max="7643" width="11.42578125" customWidth="1"/>
    <col min="7644" max="7644" width="12.85546875" customWidth="1"/>
    <col min="7645" max="7645" width="15.42578125" customWidth="1"/>
    <col min="7646" max="7646" width="19.42578125" customWidth="1"/>
    <col min="7647" max="7647" width="13.85546875" customWidth="1"/>
    <col min="7895" max="7895" width="3.42578125" customWidth="1"/>
    <col min="7896" max="7896" width="7" customWidth="1"/>
    <col min="7897" max="7897" width="9.85546875" customWidth="1"/>
    <col min="7898" max="7898" width="64.140625" customWidth="1"/>
    <col min="7899" max="7899" width="11.42578125" customWidth="1"/>
    <col min="7900" max="7900" width="12.85546875" customWidth="1"/>
    <col min="7901" max="7901" width="15.42578125" customWidth="1"/>
    <col min="7902" max="7902" width="19.42578125" customWidth="1"/>
    <col min="7903" max="7903" width="13.85546875" customWidth="1"/>
    <col min="8151" max="8151" width="3.42578125" customWidth="1"/>
    <col min="8152" max="8152" width="7" customWidth="1"/>
    <col min="8153" max="8153" width="9.85546875" customWidth="1"/>
    <col min="8154" max="8154" width="64.140625" customWidth="1"/>
    <col min="8155" max="8155" width="11.42578125" customWidth="1"/>
    <col min="8156" max="8156" width="12.85546875" customWidth="1"/>
    <col min="8157" max="8157" width="15.42578125" customWidth="1"/>
    <col min="8158" max="8158" width="19.42578125" customWidth="1"/>
    <col min="8159" max="8159" width="13.85546875" customWidth="1"/>
    <col min="8407" max="8407" width="3.42578125" customWidth="1"/>
    <col min="8408" max="8408" width="7" customWidth="1"/>
    <col min="8409" max="8409" width="9.85546875" customWidth="1"/>
    <col min="8410" max="8410" width="64.140625" customWidth="1"/>
    <col min="8411" max="8411" width="11.42578125" customWidth="1"/>
    <col min="8412" max="8412" width="12.85546875" customWidth="1"/>
    <col min="8413" max="8413" width="15.42578125" customWidth="1"/>
    <col min="8414" max="8414" width="19.42578125" customWidth="1"/>
    <col min="8415" max="8415" width="13.85546875" customWidth="1"/>
    <col min="8663" max="8663" width="3.42578125" customWidth="1"/>
    <col min="8664" max="8664" width="7" customWidth="1"/>
    <col min="8665" max="8665" width="9.85546875" customWidth="1"/>
    <col min="8666" max="8666" width="64.140625" customWidth="1"/>
    <col min="8667" max="8667" width="11.42578125" customWidth="1"/>
    <col min="8668" max="8668" width="12.85546875" customWidth="1"/>
    <col min="8669" max="8669" width="15.42578125" customWidth="1"/>
    <col min="8670" max="8670" width="19.42578125" customWidth="1"/>
    <col min="8671" max="8671" width="13.85546875" customWidth="1"/>
    <col min="8919" max="8919" width="3.42578125" customWidth="1"/>
    <col min="8920" max="8920" width="7" customWidth="1"/>
    <col min="8921" max="8921" width="9.85546875" customWidth="1"/>
    <col min="8922" max="8922" width="64.140625" customWidth="1"/>
    <col min="8923" max="8923" width="11.42578125" customWidth="1"/>
    <col min="8924" max="8924" width="12.85546875" customWidth="1"/>
    <col min="8925" max="8925" width="15.42578125" customWidth="1"/>
    <col min="8926" max="8926" width="19.42578125" customWidth="1"/>
    <col min="8927" max="8927" width="13.85546875" customWidth="1"/>
    <col min="9175" max="9175" width="3.42578125" customWidth="1"/>
    <col min="9176" max="9176" width="7" customWidth="1"/>
    <col min="9177" max="9177" width="9.85546875" customWidth="1"/>
    <col min="9178" max="9178" width="64.140625" customWidth="1"/>
    <col min="9179" max="9179" width="11.42578125" customWidth="1"/>
    <col min="9180" max="9180" width="12.85546875" customWidth="1"/>
    <col min="9181" max="9181" width="15.42578125" customWidth="1"/>
    <col min="9182" max="9182" width="19.42578125" customWidth="1"/>
    <col min="9183" max="9183" width="13.85546875" customWidth="1"/>
    <col min="9431" max="9431" width="3.42578125" customWidth="1"/>
    <col min="9432" max="9432" width="7" customWidth="1"/>
    <col min="9433" max="9433" width="9.85546875" customWidth="1"/>
    <col min="9434" max="9434" width="64.140625" customWidth="1"/>
    <col min="9435" max="9435" width="11.42578125" customWidth="1"/>
    <col min="9436" max="9436" width="12.85546875" customWidth="1"/>
    <col min="9437" max="9437" width="15.42578125" customWidth="1"/>
    <col min="9438" max="9438" width="19.42578125" customWidth="1"/>
    <col min="9439" max="9439" width="13.85546875" customWidth="1"/>
    <col min="9687" max="9687" width="3.42578125" customWidth="1"/>
    <col min="9688" max="9688" width="7" customWidth="1"/>
    <col min="9689" max="9689" width="9.85546875" customWidth="1"/>
    <col min="9690" max="9690" width="64.140625" customWidth="1"/>
    <col min="9691" max="9691" width="11.42578125" customWidth="1"/>
    <col min="9692" max="9692" width="12.85546875" customWidth="1"/>
    <col min="9693" max="9693" width="15.42578125" customWidth="1"/>
    <col min="9694" max="9694" width="19.42578125" customWidth="1"/>
    <col min="9695" max="9695" width="13.85546875" customWidth="1"/>
    <col min="9943" max="9943" width="3.42578125" customWidth="1"/>
    <col min="9944" max="9944" width="7" customWidth="1"/>
    <col min="9945" max="9945" width="9.85546875" customWidth="1"/>
    <col min="9946" max="9946" width="64.140625" customWidth="1"/>
    <col min="9947" max="9947" width="11.42578125" customWidth="1"/>
    <col min="9948" max="9948" width="12.85546875" customWidth="1"/>
    <col min="9949" max="9949" width="15.42578125" customWidth="1"/>
    <col min="9950" max="9950" width="19.42578125" customWidth="1"/>
    <col min="9951" max="9951" width="13.85546875" customWidth="1"/>
    <col min="10199" max="10199" width="3.42578125" customWidth="1"/>
    <col min="10200" max="10200" width="7" customWidth="1"/>
    <col min="10201" max="10201" width="9.85546875" customWidth="1"/>
    <col min="10202" max="10202" width="64.140625" customWidth="1"/>
    <col min="10203" max="10203" width="11.42578125" customWidth="1"/>
    <col min="10204" max="10204" width="12.85546875" customWidth="1"/>
    <col min="10205" max="10205" width="15.42578125" customWidth="1"/>
    <col min="10206" max="10206" width="19.42578125" customWidth="1"/>
    <col min="10207" max="10207" width="13.85546875" customWidth="1"/>
    <col min="10455" max="10455" width="3.42578125" customWidth="1"/>
    <col min="10456" max="10456" width="7" customWidth="1"/>
    <col min="10457" max="10457" width="9.85546875" customWidth="1"/>
    <col min="10458" max="10458" width="64.140625" customWidth="1"/>
    <col min="10459" max="10459" width="11.42578125" customWidth="1"/>
    <col min="10460" max="10460" width="12.85546875" customWidth="1"/>
    <col min="10461" max="10461" width="15.42578125" customWidth="1"/>
    <col min="10462" max="10462" width="19.42578125" customWidth="1"/>
    <col min="10463" max="10463" width="13.85546875" customWidth="1"/>
    <col min="10711" max="10711" width="3.42578125" customWidth="1"/>
    <col min="10712" max="10712" width="7" customWidth="1"/>
    <col min="10713" max="10713" width="9.85546875" customWidth="1"/>
    <col min="10714" max="10714" width="64.140625" customWidth="1"/>
    <col min="10715" max="10715" width="11.42578125" customWidth="1"/>
    <col min="10716" max="10716" width="12.85546875" customWidth="1"/>
    <col min="10717" max="10717" width="15.42578125" customWidth="1"/>
    <col min="10718" max="10718" width="19.42578125" customWidth="1"/>
    <col min="10719" max="10719" width="13.85546875" customWidth="1"/>
    <col min="10967" max="10967" width="3.42578125" customWidth="1"/>
    <col min="10968" max="10968" width="7" customWidth="1"/>
    <col min="10969" max="10969" width="9.85546875" customWidth="1"/>
    <col min="10970" max="10970" width="64.140625" customWidth="1"/>
    <col min="10971" max="10971" width="11.42578125" customWidth="1"/>
    <col min="10972" max="10972" width="12.85546875" customWidth="1"/>
    <col min="10973" max="10973" width="15.42578125" customWidth="1"/>
    <col min="10974" max="10974" width="19.42578125" customWidth="1"/>
    <col min="10975" max="10975" width="13.85546875" customWidth="1"/>
    <col min="11223" max="11223" width="3.42578125" customWidth="1"/>
    <col min="11224" max="11224" width="7" customWidth="1"/>
    <col min="11225" max="11225" width="9.85546875" customWidth="1"/>
    <col min="11226" max="11226" width="64.140625" customWidth="1"/>
    <col min="11227" max="11227" width="11.42578125" customWidth="1"/>
    <col min="11228" max="11228" width="12.85546875" customWidth="1"/>
    <col min="11229" max="11229" width="15.42578125" customWidth="1"/>
    <col min="11230" max="11230" width="19.42578125" customWidth="1"/>
    <col min="11231" max="11231" width="13.85546875" customWidth="1"/>
    <col min="11479" max="11479" width="3.42578125" customWidth="1"/>
    <col min="11480" max="11480" width="7" customWidth="1"/>
    <col min="11481" max="11481" width="9.85546875" customWidth="1"/>
    <col min="11482" max="11482" width="64.140625" customWidth="1"/>
    <col min="11483" max="11483" width="11.42578125" customWidth="1"/>
    <col min="11484" max="11484" width="12.85546875" customWidth="1"/>
    <col min="11485" max="11485" width="15.42578125" customWidth="1"/>
    <col min="11486" max="11486" width="19.42578125" customWidth="1"/>
    <col min="11487" max="11487" width="13.85546875" customWidth="1"/>
    <col min="11735" max="11735" width="3.42578125" customWidth="1"/>
    <col min="11736" max="11736" width="7" customWidth="1"/>
    <col min="11737" max="11737" width="9.85546875" customWidth="1"/>
    <col min="11738" max="11738" width="64.140625" customWidth="1"/>
    <col min="11739" max="11739" width="11.42578125" customWidth="1"/>
    <col min="11740" max="11740" width="12.85546875" customWidth="1"/>
    <col min="11741" max="11741" width="15.42578125" customWidth="1"/>
    <col min="11742" max="11742" width="19.42578125" customWidth="1"/>
    <col min="11743" max="11743" width="13.85546875" customWidth="1"/>
    <col min="11991" max="11991" width="3.42578125" customWidth="1"/>
    <col min="11992" max="11992" width="7" customWidth="1"/>
    <col min="11993" max="11993" width="9.85546875" customWidth="1"/>
    <col min="11994" max="11994" width="64.140625" customWidth="1"/>
    <col min="11995" max="11995" width="11.42578125" customWidth="1"/>
    <col min="11996" max="11996" width="12.85546875" customWidth="1"/>
    <col min="11997" max="11997" width="15.42578125" customWidth="1"/>
    <col min="11998" max="11998" width="19.42578125" customWidth="1"/>
    <col min="11999" max="11999" width="13.85546875" customWidth="1"/>
    <col min="12247" max="12247" width="3.42578125" customWidth="1"/>
    <col min="12248" max="12248" width="7" customWidth="1"/>
    <col min="12249" max="12249" width="9.85546875" customWidth="1"/>
    <col min="12250" max="12250" width="64.140625" customWidth="1"/>
    <col min="12251" max="12251" width="11.42578125" customWidth="1"/>
    <col min="12252" max="12252" width="12.85546875" customWidth="1"/>
    <col min="12253" max="12253" width="15.42578125" customWidth="1"/>
    <col min="12254" max="12254" width="19.42578125" customWidth="1"/>
    <col min="12255" max="12255" width="13.85546875" customWidth="1"/>
    <col min="12503" max="12503" width="3.42578125" customWidth="1"/>
    <col min="12504" max="12504" width="7" customWidth="1"/>
    <col min="12505" max="12505" width="9.85546875" customWidth="1"/>
    <col min="12506" max="12506" width="64.140625" customWidth="1"/>
    <col min="12507" max="12507" width="11.42578125" customWidth="1"/>
    <col min="12508" max="12508" width="12.85546875" customWidth="1"/>
    <col min="12509" max="12509" width="15.42578125" customWidth="1"/>
    <col min="12510" max="12510" width="19.42578125" customWidth="1"/>
    <col min="12511" max="12511" width="13.85546875" customWidth="1"/>
    <col min="12759" max="12759" width="3.42578125" customWidth="1"/>
    <col min="12760" max="12760" width="7" customWidth="1"/>
    <col min="12761" max="12761" width="9.85546875" customWidth="1"/>
    <col min="12762" max="12762" width="64.140625" customWidth="1"/>
    <col min="12763" max="12763" width="11.42578125" customWidth="1"/>
    <col min="12764" max="12764" width="12.85546875" customWidth="1"/>
    <col min="12765" max="12765" width="15.42578125" customWidth="1"/>
    <col min="12766" max="12766" width="19.42578125" customWidth="1"/>
    <col min="12767" max="12767" width="13.85546875" customWidth="1"/>
    <col min="13015" max="13015" width="3.42578125" customWidth="1"/>
    <col min="13016" max="13016" width="7" customWidth="1"/>
    <col min="13017" max="13017" width="9.85546875" customWidth="1"/>
    <col min="13018" max="13018" width="64.140625" customWidth="1"/>
    <col min="13019" max="13019" width="11.42578125" customWidth="1"/>
    <col min="13020" max="13020" width="12.85546875" customWidth="1"/>
    <col min="13021" max="13021" width="15.42578125" customWidth="1"/>
    <col min="13022" max="13022" width="19.42578125" customWidth="1"/>
    <col min="13023" max="13023" width="13.85546875" customWidth="1"/>
    <col min="13271" max="13271" width="3.42578125" customWidth="1"/>
    <col min="13272" max="13272" width="7" customWidth="1"/>
    <col min="13273" max="13273" width="9.85546875" customWidth="1"/>
    <col min="13274" max="13274" width="64.140625" customWidth="1"/>
    <col min="13275" max="13275" width="11.42578125" customWidth="1"/>
    <col min="13276" max="13276" width="12.85546875" customWidth="1"/>
    <col min="13277" max="13277" width="15.42578125" customWidth="1"/>
    <col min="13278" max="13278" width="19.42578125" customWidth="1"/>
    <col min="13279" max="13279" width="13.85546875" customWidth="1"/>
    <col min="13527" max="13527" width="3.42578125" customWidth="1"/>
    <col min="13528" max="13528" width="7" customWidth="1"/>
    <col min="13529" max="13529" width="9.85546875" customWidth="1"/>
    <col min="13530" max="13530" width="64.140625" customWidth="1"/>
    <col min="13531" max="13531" width="11.42578125" customWidth="1"/>
    <col min="13532" max="13532" width="12.85546875" customWidth="1"/>
    <col min="13533" max="13533" width="15.42578125" customWidth="1"/>
    <col min="13534" max="13534" width="19.42578125" customWidth="1"/>
    <col min="13535" max="13535" width="13.85546875" customWidth="1"/>
    <col min="13783" max="13783" width="3.42578125" customWidth="1"/>
    <col min="13784" max="13784" width="7" customWidth="1"/>
    <col min="13785" max="13785" width="9.85546875" customWidth="1"/>
    <col min="13786" max="13786" width="64.140625" customWidth="1"/>
    <col min="13787" max="13787" width="11.42578125" customWidth="1"/>
    <col min="13788" max="13788" width="12.85546875" customWidth="1"/>
    <col min="13789" max="13789" width="15.42578125" customWidth="1"/>
    <col min="13790" max="13790" width="19.42578125" customWidth="1"/>
    <col min="13791" max="13791" width="13.85546875" customWidth="1"/>
    <col min="14039" max="14039" width="3.42578125" customWidth="1"/>
    <col min="14040" max="14040" width="7" customWidth="1"/>
    <col min="14041" max="14041" width="9.85546875" customWidth="1"/>
    <col min="14042" max="14042" width="64.140625" customWidth="1"/>
    <col min="14043" max="14043" width="11.42578125" customWidth="1"/>
    <col min="14044" max="14044" width="12.85546875" customWidth="1"/>
    <col min="14045" max="14045" width="15.42578125" customWidth="1"/>
    <col min="14046" max="14046" width="19.42578125" customWidth="1"/>
    <col min="14047" max="14047" width="13.85546875" customWidth="1"/>
    <col min="14295" max="14295" width="3.42578125" customWidth="1"/>
    <col min="14296" max="14296" width="7" customWidth="1"/>
    <col min="14297" max="14297" width="9.85546875" customWidth="1"/>
    <col min="14298" max="14298" width="64.140625" customWidth="1"/>
    <col min="14299" max="14299" width="11.42578125" customWidth="1"/>
    <col min="14300" max="14300" width="12.85546875" customWidth="1"/>
    <col min="14301" max="14301" width="15.42578125" customWidth="1"/>
    <col min="14302" max="14302" width="19.42578125" customWidth="1"/>
    <col min="14303" max="14303" width="13.85546875" customWidth="1"/>
    <col min="14551" max="14551" width="3.42578125" customWidth="1"/>
    <col min="14552" max="14552" width="7" customWidth="1"/>
    <col min="14553" max="14553" width="9.85546875" customWidth="1"/>
    <col min="14554" max="14554" width="64.140625" customWidth="1"/>
    <col min="14555" max="14555" width="11.42578125" customWidth="1"/>
    <col min="14556" max="14556" width="12.85546875" customWidth="1"/>
    <col min="14557" max="14557" width="15.42578125" customWidth="1"/>
    <col min="14558" max="14558" width="19.42578125" customWidth="1"/>
    <col min="14559" max="14559" width="13.85546875" customWidth="1"/>
    <col min="14807" max="14807" width="3.42578125" customWidth="1"/>
    <col min="14808" max="14808" width="7" customWidth="1"/>
    <col min="14809" max="14809" width="9.85546875" customWidth="1"/>
    <col min="14810" max="14810" width="64.140625" customWidth="1"/>
    <col min="14811" max="14811" width="11.42578125" customWidth="1"/>
    <col min="14812" max="14812" width="12.85546875" customWidth="1"/>
    <col min="14813" max="14813" width="15.42578125" customWidth="1"/>
    <col min="14814" max="14814" width="19.42578125" customWidth="1"/>
    <col min="14815" max="14815" width="13.85546875" customWidth="1"/>
    <col min="15063" max="15063" width="3.42578125" customWidth="1"/>
    <col min="15064" max="15064" width="7" customWidth="1"/>
    <col min="15065" max="15065" width="9.85546875" customWidth="1"/>
    <col min="15066" max="15066" width="64.140625" customWidth="1"/>
    <col min="15067" max="15067" width="11.42578125" customWidth="1"/>
    <col min="15068" max="15068" width="12.85546875" customWidth="1"/>
    <col min="15069" max="15069" width="15.42578125" customWidth="1"/>
    <col min="15070" max="15070" width="19.42578125" customWidth="1"/>
    <col min="15071" max="15071" width="13.85546875" customWidth="1"/>
    <col min="15319" max="15319" width="3.42578125" customWidth="1"/>
    <col min="15320" max="15320" width="7" customWidth="1"/>
    <col min="15321" max="15321" width="9.85546875" customWidth="1"/>
    <col min="15322" max="15322" width="64.140625" customWidth="1"/>
    <col min="15323" max="15323" width="11.42578125" customWidth="1"/>
    <col min="15324" max="15324" width="12.85546875" customWidth="1"/>
    <col min="15325" max="15325" width="15.42578125" customWidth="1"/>
    <col min="15326" max="15326" width="19.42578125" customWidth="1"/>
    <col min="15327" max="15327" width="13.85546875" customWidth="1"/>
    <col min="15575" max="15575" width="3.42578125" customWidth="1"/>
    <col min="15576" max="15576" width="7" customWidth="1"/>
    <col min="15577" max="15577" width="9.85546875" customWidth="1"/>
    <col min="15578" max="15578" width="64.140625" customWidth="1"/>
    <col min="15579" max="15579" width="11.42578125" customWidth="1"/>
    <col min="15580" max="15580" width="12.85546875" customWidth="1"/>
    <col min="15581" max="15581" width="15.42578125" customWidth="1"/>
    <col min="15582" max="15582" width="19.42578125" customWidth="1"/>
    <col min="15583" max="15583" width="13.85546875" customWidth="1"/>
    <col min="15831" max="15831" width="3.42578125" customWidth="1"/>
    <col min="15832" max="15832" width="7" customWidth="1"/>
    <col min="15833" max="15833" width="9.85546875" customWidth="1"/>
    <col min="15834" max="15834" width="64.140625" customWidth="1"/>
    <col min="15835" max="15835" width="11.42578125" customWidth="1"/>
    <col min="15836" max="15836" width="12.85546875" customWidth="1"/>
    <col min="15837" max="15837" width="15.42578125" customWidth="1"/>
    <col min="15838" max="15838" width="19.42578125" customWidth="1"/>
    <col min="15839" max="15839" width="13.85546875" customWidth="1"/>
    <col min="16087" max="16087" width="3.42578125" customWidth="1"/>
    <col min="16088" max="16088" width="7" customWidth="1"/>
    <col min="16089" max="16089" width="9.85546875" customWidth="1"/>
    <col min="16090" max="16090" width="64.140625" customWidth="1"/>
    <col min="16091" max="16091" width="11.42578125" customWidth="1"/>
    <col min="16092" max="16092" width="12.85546875" customWidth="1"/>
    <col min="16093" max="16093" width="15.42578125" customWidth="1"/>
    <col min="16094" max="16094" width="19.42578125" customWidth="1"/>
    <col min="16095" max="16095" width="13.85546875" customWidth="1"/>
  </cols>
  <sheetData>
    <row r="1" spans="1:8" ht="89.25" customHeight="1" thickBot="1" x14ac:dyDescent="0.4">
      <c r="B1" s="483" t="s">
        <v>224</v>
      </c>
      <c r="C1" s="484"/>
      <c r="D1" s="484"/>
      <c r="E1" s="484"/>
      <c r="F1" s="484"/>
      <c r="G1" s="484"/>
      <c r="H1" s="485"/>
    </row>
    <row r="2" spans="1:8" ht="24.95" customHeight="1" thickBot="1" x14ac:dyDescent="0.4">
      <c r="B2" s="424" t="s">
        <v>0</v>
      </c>
      <c r="C2" s="425"/>
      <c r="D2" s="425"/>
      <c r="E2" s="425"/>
      <c r="F2" s="425"/>
      <c r="G2" s="425"/>
      <c r="H2" s="426"/>
    </row>
    <row r="3" spans="1:8" ht="24.95" customHeight="1" thickBot="1" x14ac:dyDescent="0.4">
      <c r="B3" s="427" t="s">
        <v>121</v>
      </c>
      <c r="C3" s="428"/>
      <c r="D3" s="428"/>
      <c r="E3" s="428"/>
      <c r="F3" s="428"/>
      <c r="G3" s="428"/>
      <c r="H3" s="429"/>
    </row>
    <row r="4" spans="1:8" ht="24" customHeight="1" thickBot="1" x14ac:dyDescent="0.4">
      <c r="B4" s="3"/>
      <c r="C4" s="281"/>
      <c r="D4" s="430" t="s">
        <v>1</v>
      </c>
      <c r="E4" s="430"/>
      <c r="F4" s="430"/>
      <c r="G4" s="430"/>
      <c r="H4" s="431"/>
    </row>
    <row r="5" spans="1:8" ht="66.75" customHeight="1" x14ac:dyDescent="0.35">
      <c r="A5" s="4"/>
      <c r="B5" s="5"/>
      <c r="C5" s="6" t="s">
        <v>2</v>
      </c>
      <c r="D5" s="432" t="s">
        <v>3</v>
      </c>
      <c r="E5" s="433"/>
      <c r="F5" s="433"/>
      <c r="G5" s="433"/>
      <c r="H5" s="434"/>
    </row>
    <row r="6" spans="1:8" ht="159" customHeight="1" x14ac:dyDescent="0.35">
      <c r="A6" s="4"/>
      <c r="B6" s="7"/>
      <c r="C6" s="8" t="s">
        <v>4</v>
      </c>
      <c r="D6" s="410" t="s">
        <v>5</v>
      </c>
      <c r="E6" s="410"/>
      <c r="F6" s="410"/>
      <c r="G6" s="410"/>
      <c r="H6" s="411"/>
    </row>
    <row r="7" spans="1:8" ht="89.25" customHeight="1" x14ac:dyDescent="0.35">
      <c r="A7" s="4"/>
      <c r="B7" s="9"/>
      <c r="C7" s="8" t="s">
        <v>6</v>
      </c>
      <c r="D7" s="410" t="s">
        <v>7</v>
      </c>
      <c r="E7" s="410"/>
      <c r="F7" s="410"/>
      <c r="G7" s="410"/>
      <c r="H7" s="411"/>
    </row>
    <row r="8" spans="1:8" ht="103.5" customHeight="1" x14ac:dyDescent="0.35">
      <c r="A8" s="4"/>
      <c r="B8" s="9"/>
      <c r="C8" s="8" t="s">
        <v>8</v>
      </c>
      <c r="D8" s="410" t="s">
        <v>110</v>
      </c>
      <c r="E8" s="410"/>
      <c r="F8" s="410"/>
      <c r="G8" s="410"/>
      <c r="H8" s="411"/>
    </row>
    <row r="9" spans="1:8" ht="156" customHeight="1" x14ac:dyDescent="0.35">
      <c r="A9" s="4"/>
      <c r="B9" s="9"/>
      <c r="C9" s="8" t="s">
        <v>10</v>
      </c>
      <c r="D9" s="410" t="s">
        <v>11</v>
      </c>
      <c r="E9" s="410"/>
      <c r="F9" s="410"/>
      <c r="G9" s="410"/>
      <c r="H9" s="411"/>
    </row>
    <row r="10" spans="1:8" ht="88.5" customHeight="1" x14ac:dyDescent="0.35">
      <c r="A10" s="4"/>
      <c r="B10" s="9"/>
      <c r="C10" s="8" t="s">
        <v>12</v>
      </c>
      <c r="D10" s="410" t="s">
        <v>13</v>
      </c>
      <c r="E10" s="410"/>
      <c r="F10" s="410"/>
      <c r="G10" s="410"/>
      <c r="H10" s="411"/>
    </row>
    <row r="11" spans="1:8" ht="52.5" customHeight="1" x14ac:dyDescent="0.35">
      <c r="A11" s="4"/>
      <c r="B11" s="9"/>
      <c r="C11" s="8" t="s">
        <v>14</v>
      </c>
      <c r="D11" s="410" t="s">
        <v>15</v>
      </c>
      <c r="E11" s="410"/>
      <c r="F11" s="410"/>
      <c r="G11" s="410"/>
      <c r="H11" s="411"/>
    </row>
    <row r="12" spans="1:8" ht="145.5" customHeight="1" x14ac:dyDescent="0.35">
      <c r="A12" s="4"/>
      <c r="B12" s="9"/>
      <c r="C12" s="8" t="s">
        <v>16</v>
      </c>
      <c r="D12" s="410" t="s">
        <v>98</v>
      </c>
      <c r="E12" s="410"/>
      <c r="F12" s="410"/>
      <c r="G12" s="410"/>
      <c r="H12" s="411"/>
    </row>
    <row r="13" spans="1:8" ht="87.75" customHeight="1" x14ac:dyDescent="0.35">
      <c r="A13" s="4"/>
      <c r="B13" s="9"/>
      <c r="C13" s="282" t="s">
        <v>17</v>
      </c>
      <c r="D13" s="410" t="s">
        <v>18</v>
      </c>
      <c r="E13" s="410"/>
      <c r="F13" s="410"/>
      <c r="G13" s="410"/>
      <c r="H13" s="411"/>
    </row>
    <row r="14" spans="1:8" ht="173.25" customHeight="1" x14ac:dyDescent="0.35">
      <c r="A14" s="4"/>
      <c r="B14" s="9"/>
      <c r="C14" s="8" t="s">
        <v>19</v>
      </c>
      <c r="D14" s="412" t="s">
        <v>111</v>
      </c>
      <c r="E14" s="413"/>
      <c r="F14" s="413"/>
      <c r="G14" s="413"/>
      <c r="H14" s="414"/>
    </row>
    <row r="15" spans="1:8" ht="186.75" customHeight="1" x14ac:dyDescent="0.35">
      <c r="A15" s="4"/>
      <c r="B15" s="9"/>
      <c r="C15" s="8" t="s">
        <v>20</v>
      </c>
      <c r="D15" s="410" t="s">
        <v>21</v>
      </c>
      <c r="E15" s="410"/>
      <c r="F15" s="410"/>
      <c r="G15" s="410"/>
      <c r="H15" s="411"/>
    </row>
    <row r="16" spans="1:8" ht="160.5" customHeight="1" x14ac:dyDescent="0.35">
      <c r="A16" s="4"/>
      <c r="B16" s="9"/>
      <c r="C16" s="8" t="s">
        <v>22</v>
      </c>
      <c r="D16" s="410" t="s">
        <v>23</v>
      </c>
      <c r="E16" s="410"/>
      <c r="F16" s="410"/>
      <c r="G16" s="410"/>
      <c r="H16" s="411"/>
    </row>
    <row r="17" spans="1:8" ht="106.5" customHeight="1" x14ac:dyDescent="0.35">
      <c r="A17" s="4"/>
      <c r="B17" s="9"/>
      <c r="C17" s="8" t="s">
        <v>24</v>
      </c>
      <c r="D17" s="410" t="s">
        <v>25</v>
      </c>
      <c r="E17" s="410"/>
      <c r="F17" s="410"/>
      <c r="G17" s="410"/>
      <c r="H17" s="411"/>
    </row>
    <row r="18" spans="1:8" ht="96.75" customHeight="1" x14ac:dyDescent="0.35">
      <c r="A18" s="4"/>
      <c r="B18" s="9"/>
      <c r="C18" s="8" t="s">
        <v>26</v>
      </c>
      <c r="D18" s="410" t="s">
        <v>112</v>
      </c>
      <c r="E18" s="410"/>
      <c r="F18" s="410"/>
      <c r="G18" s="410"/>
      <c r="H18" s="411"/>
    </row>
    <row r="19" spans="1:8" ht="81" customHeight="1" thickBot="1" x14ac:dyDescent="0.4">
      <c r="A19" s="4"/>
      <c r="B19" s="10"/>
      <c r="C19" s="283" t="s">
        <v>28</v>
      </c>
      <c r="D19" s="408" t="s">
        <v>29</v>
      </c>
      <c r="E19" s="408"/>
      <c r="F19" s="408"/>
      <c r="G19" s="408"/>
      <c r="H19" s="409"/>
    </row>
    <row r="20" spans="1:8" ht="86.25" customHeight="1" thickBot="1" x14ac:dyDescent="0.4">
      <c r="B20" s="381"/>
      <c r="C20" s="382"/>
      <c r="D20" s="382"/>
      <c r="E20" s="382"/>
      <c r="F20" s="383"/>
      <c r="G20" s="383"/>
      <c r="H20" s="385"/>
    </row>
    <row r="21" spans="1:8" ht="37.5" x14ac:dyDescent="0.35">
      <c r="B21" s="5" t="s">
        <v>30</v>
      </c>
      <c r="C21" s="13" t="s">
        <v>99</v>
      </c>
      <c r="D21" s="13" t="s">
        <v>31</v>
      </c>
      <c r="E21" s="13" t="s">
        <v>32</v>
      </c>
      <c r="F21" s="14" t="s">
        <v>33</v>
      </c>
      <c r="G21" s="14" t="s">
        <v>157</v>
      </c>
      <c r="H21" s="341" t="s">
        <v>184</v>
      </c>
    </row>
    <row r="22" spans="1:8" ht="19.5" thickBot="1" x14ac:dyDescent="0.4">
      <c r="B22" s="342">
        <v>1</v>
      </c>
      <c r="C22" s="343">
        <v>2</v>
      </c>
      <c r="D22" s="343">
        <v>3</v>
      </c>
      <c r="E22" s="343">
        <v>4</v>
      </c>
      <c r="F22" s="343">
        <v>5</v>
      </c>
      <c r="G22" s="344">
        <v>6</v>
      </c>
      <c r="H22" s="345">
        <v>7</v>
      </c>
    </row>
    <row r="23" spans="1:8" ht="24.95" customHeight="1" thickBot="1" x14ac:dyDescent="0.4">
      <c r="B23" s="119"/>
      <c r="C23" s="139"/>
      <c r="D23" s="55" t="s">
        <v>34</v>
      </c>
      <c r="E23" s="284"/>
      <c r="F23" s="272"/>
      <c r="G23" s="346"/>
      <c r="H23" s="149"/>
    </row>
    <row r="24" spans="1:8" ht="31.5" customHeight="1" x14ac:dyDescent="0.35">
      <c r="B24" s="21">
        <v>1</v>
      </c>
      <c r="C24" s="22" t="s">
        <v>35</v>
      </c>
      <c r="D24" s="357" t="s">
        <v>36</v>
      </c>
      <c r="E24" s="23" t="s">
        <v>37</v>
      </c>
      <c r="F24" s="286">
        <v>1</v>
      </c>
      <c r="G24" s="287">
        <v>0</v>
      </c>
      <c r="H24" s="113">
        <f t="shared" ref="H24:H29" si="0">F24*G24</f>
        <v>0</v>
      </c>
    </row>
    <row r="25" spans="1:8" ht="48" customHeight="1" x14ac:dyDescent="0.35">
      <c r="B25" s="24">
        <v>2</v>
      </c>
      <c r="C25" s="8" t="s">
        <v>38</v>
      </c>
      <c r="D25" s="288" t="s">
        <v>39</v>
      </c>
      <c r="E25" s="25" t="s">
        <v>37</v>
      </c>
      <c r="F25" s="289">
        <v>1</v>
      </c>
      <c r="G25" s="287">
        <v>0</v>
      </c>
      <c r="H25" s="113">
        <f t="shared" si="0"/>
        <v>0</v>
      </c>
    </row>
    <row r="26" spans="1:8" ht="33" customHeight="1" x14ac:dyDescent="0.35">
      <c r="B26" s="24">
        <v>3</v>
      </c>
      <c r="C26" s="28" t="s">
        <v>40</v>
      </c>
      <c r="D26" s="279" t="s">
        <v>41</v>
      </c>
      <c r="E26" s="25" t="s">
        <v>37</v>
      </c>
      <c r="F26" s="289">
        <v>1</v>
      </c>
      <c r="G26" s="287">
        <v>0</v>
      </c>
      <c r="H26" s="113">
        <f t="shared" si="0"/>
        <v>0</v>
      </c>
    </row>
    <row r="27" spans="1:8" ht="51" customHeight="1" x14ac:dyDescent="0.35">
      <c r="B27" s="24">
        <v>4</v>
      </c>
      <c r="C27" s="28" t="s">
        <v>42</v>
      </c>
      <c r="D27" s="279" t="s">
        <v>43</v>
      </c>
      <c r="E27" s="25" t="s">
        <v>37</v>
      </c>
      <c r="F27" s="289">
        <v>1</v>
      </c>
      <c r="G27" s="287">
        <v>0</v>
      </c>
      <c r="H27" s="113">
        <f t="shared" si="0"/>
        <v>0</v>
      </c>
    </row>
    <row r="28" spans="1:8" ht="75.75" customHeight="1" x14ac:dyDescent="0.35">
      <c r="B28" s="24">
        <v>5</v>
      </c>
      <c r="C28" s="28" t="s">
        <v>44</v>
      </c>
      <c r="D28" s="288" t="s">
        <v>45</v>
      </c>
      <c r="E28" s="25" t="s">
        <v>37</v>
      </c>
      <c r="F28" s="289">
        <v>1</v>
      </c>
      <c r="G28" s="287">
        <v>0</v>
      </c>
      <c r="H28" s="113">
        <f t="shared" si="0"/>
        <v>0</v>
      </c>
    </row>
    <row r="29" spans="1:8" ht="66" customHeight="1" thickBot="1" x14ac:dyDescent="0.4">
      <c r="B29" s="29">
        <v>6</v>
      </c>
      <c r="C29" s="283">
        <v>14</v>
      </c>
      <c r="D29" s="358" t="s">
        <v>109</v>
      </c>
      <c r="E29" s="30" t="s">
        <v>37</v>
      </c>
      <c r="F29" s="347">
        <v>1</v>
      </c>
      <c r="G29" s="287">
        <v>0</v>
      </c>
      <c r="H29" s="113">
        <f t="shared" si="0"/>
        <v>0</v>
      </c>
    </row>
    <row r="30" spans="1:8" ht="24.95" customHeight="1" thickBot="1" x14ac:dyDescent="0.4">
      <c r="B30" s="111"/>
      <c r="C30" s="112"/>
      <c r="D30" s="112"/>
      <c r="E30" s="416" t="s">
        <v>88</v>
      </c>
      <c r="F30" s="416"/>
      <c r="G30" s="417"/>
      <c r="H30" s="219">
        <f>SUM(H24:H29)</f>
        <v>0</v>
      </c>
    </row>
    <row r="31" spans="1:8" s="33" customFormat="1" ht="24.95" customHeight="1" thickBot="1" x14ac:dyDescent="0.4">
      <c r="A31" s="32"/>
      <c r="B31" s="119"/>
      <c r="C31" s="139"/>
      <c r="D31" s="55" t="s">
        <v>46</v>
      </c>
      <c r="E31" s="284"/>
      <c r="F31" s="272"/>
      <c r="G31" s="346"/>
      <c r="H31" s="149"/>
    </row>
    <row r="32" spans="1:8" s="33" customFormat="1" ht="24.95" customHeight="1" thickBot="1" x14ac:dyDescent="0.4">
      <c r="A32" s="32"/>
      <c r="B32" s="348">
        <v>7</v>
      </c>
      <c r="C32" s="349" t="s">
        <v>47</v>
      </c>
      <c r="D32" s="350" t="s">
        <v>48</v>
      </c>
      <c r="E32" s="87" t="s">
        <v>49</v>
      </c>
      <c r="F32" s="351">
        <v>0.75</v>
      </c>
      <c r="G32" s="352">
        <v>0</v>
      </c>
      <c r="H32" s="353">
        <f>F32*G32</f>
        <v>0</v>
      </c>
    </row>
    <row r="33" spans="1:8" s="33" customFormat="1" ht="24.95" customHeight="1" thickBot="1" x14ac:dyDescent="0.4">
      <c r="A33" s="32"/>
      <c r="B33" s="134"/>
      <c r="C33" s="135"/>
      <c r="D33" s="475" t="s">
        <v>89</v>
      </c>
      <c r="E33" s="475"/>
      <c r="F33" s="475"/>
      <c r="G33" s="476"/>
      <c r="H33" s="104">
        <f>SUM(H32:H32)</f>
        <v>0</v>
      </c>
    </row>
    <row r="34" spans="1:8" s="33" customFormat="1" ht="24.95" customHeight="1" thickBot="1" x14ac:dyDescent="0.4">
      <c r="A34" s="32"/>
      <c r="B34" s="233"/>
      <c r="C34" s="234"/>
      <c r="D34" s="265" t="s">
        <v>56</v>
      </c>
      <c r="E34" s="151"/>
      <c r="F34" s="299"/>
      <c r="G34" s="375"/>
      <c r="H34" s="266"/>
    </row>
    <row r="35" spans="1:8" s="33" customFormat="1" ht="66.75" customHeight="1" x14ac:dyDescent="0.35">
      <c r="A35" s="32"/>
      <c r="B35" s="480">
        <v>8</v>
      </c>
      <c r="C35" s="477" t="s">
        <v>198</v>
      </c>
      <c r="D35" s="34" t="s">
        <v>228</v>
      </c>
      <c r="E35" s="376" t="s">
        <v>202</v>
      </c>
      <c r="F35" s="377" t="s">
        <v>202</v>
      </c>
      <c r="G35" s="378" t="s">
        <v>202</v>
      </c>
      <c r="H35" s="379" t="s">
        <v>202</v>
      </c>
    </row>
    <row r="36" spans="1:8" s="33" customFormat="1" ht="24.95" customHeight="1" x14ac:dyDescent="0.35">
      <c r="B36" s="481"/>
      <c r="C36" s="478"/>
      <c r="D36" s="355" t="s">
        <v>220</v>
      </c>
      <c r="E36" s="50" t="s">
        <v>55</v>
      </c>
      <c r="F36" s="333">
        <v>217</v>
      </c>
      <c r="G36" s="287">
        <v>0</v>
      </c>
      <c r="H36" s="338">
        <f t="shared" ref="H36:H41" si="1">F36*G36</f>
        <v>0</v>
      </c>
    </row>
    <row r="37" spans="1:8" s="33" customFormat="1" ht="24.95" customHeight="1" x14ac:dyDescent="0.35">
      <c r="B37" s="482"/>
      <c r="C37" s="479"/>
      <c r="D37" s="356" t="s">
        <v>219</v>
      </c>
      <c r="E37" s="332" t="s">
        <v>55</v>
      </c>
      <c r="F37" s="333">
        <v>1373</v>
      </c>
      <c r="G37" s="287">
        <v>0</v>
      </c>
      <c r="H37" s="338">
        <f t="shared" si="1"/>
        <v>0</v>
      </c>
    </row>
    <row r="38" spans="1:8" s="46" customFormat="1" ht="87" customHeight="1" x14ac:dyDescent="0.35">
      <c r="A38" s="45"/>
      <c r="B38" s="276">
        <v>9</v>
      </c>
      <c r="C38" s="197" t="s">
        <v>57</v>
      </c>
      <c r="D38" s="58" t="s">
        <v>225</v>
      </c>
      <c r="E38" s="91" t="s">
        <v>55</v>
      </c>
      <c r="F38" s="44">
        <v>1140</v>
      </c>
      <c r="G38" s="314">
        <v>0</v>
      </c>
      <c r="H38" s="113">
        <f t="shared" si="1"/>
        <v>0</v>
      </c>
    </row>
    <row r="39" spans="1:8" s="46" customFormat="1" ht="72.75" customHeight="1" x14ac:dyDescent="0.35">
      <c r="A39" s="45"/>
      <c r="B39" s="182">
        <v>10</v>
      </c>
      <c r="C39" s="49" t="s">
        <v>189</v>
      </c>
      <c r="D39" s="288" t="s">
        <v>193</v>
      </c>
      <c r="E39" s="25" t="s">
        <v>55</v>
      </c>
      <c r="F39" s="37">
        <v>1565</v>
      </c>
      <c r="G39" s="296">
        <v>0</v>
      </c>
      <c r="H39" s="113">
        <f t="shared" si="1"/>
        <v>0</v>
      </c>
    </row>
    <row r="40" spans="1:8" s="33" customFormat="1" ht="33.75" customHeight="1" x14ac:dyDescent="0.35">
      <c r="A40" s="32"/>
      <c r="B40" s="24">
        <v>11</v>
      </c>
      <c r="C40" s="49" t="s">
        <v>60</v>
      </c>
      <c r="D40" s="36" t="s">
        <v>61</v>
      </c>
      <c r="E40" s="25" t="s">
        <v>51</v>
      </c>
      <c r="F40" s="37">
        <v>7950</v>
      </c>
      <c r="G40" s="314">
        <v>0</v>
      </c>
      <c r="H40" s="113">
        <f t="shared" si="1"/>
        <v>0</v>
      </c>
    </row>
    <row r="41" spans="1:8" ht="30" customHeight="1" thickBot="1" x14ac:dyDescent="0.4">
      <c r="B41" s="29">
        <v>12</v>
      </c>
      <c r="C41" s="88" t="s">
        <v>201</v>
      </c>
      <c r="D41" s="41" t="s">
        <v>194</v>
      </c>
      <c r="E41" s="30" t="s">
        <v>51</v>
      </c>
      <c r="F41" s="339">
        <v>1085</v>
      </c>
      <c r="G41" s="340">
        <v>0</v>
      </c>
      <c r="H41" s="116">
        <f t="shared" si="1"/>
        <v>0</v>
      </c>
    </row>
    <row r="42" spans="1:8" s="33" customFormat="1" ht="24.95" customHeight="1" thickBot="1" x14ac:dyDescent="0.4">
      <c r="A42" s="32"/>
      <c r="B42" s="114"/>
      <c r="C42" s="115"/>
      <c r="D42" s="115"/>
      <c r="E42" s="471" t="s">
        <v>90</v>
      </c>
      <c r="F42" s="471"/>
      <c r="G42" s="472"/>
      <c r="H42" s="104">
        <f>SUM(H35:H41)</f>
        <v>0</v>
      </c>
    </row>
    <row r="43" spans="1:8" s="33" customFormat="1" ht="24.95" customHeight="1" thickBot="1" x14ac:dyDescent="0.4">
      <c r="A43" s="32"/>
      <c r="B43" s="233"/>
      <c r="C43" s="234"/>
      <c r="D43" s="265" t="s">
        <v>94</v>
      </c>
      <c r="E43" s="151"/>
      <c r="F43" s="299"/>
      <c r="G43" s="375"/>
      <c r="H43" s="266"/>
    </row>
    <row r="44" spans="1:8" s="33" customFormat="1" ht="64.5" customHeight="1" x14ac:dyDescent="0.35">
      <c r="A44" s="32"/>
      <c r="B44" s="21">
        <v>13</v>
      </c>
      <c r="C44" s="22" t="s">
        <v>64</v>
      </c>
      <c r="D44" s="34" t="s">
        <v>199</v>
      </c>
      <c r="E44" s="23" t="s">
        <v>55</v>
      </c>
      <c r="F44" s="328">
        <v>2005</v>
      </c>
      <c r="G44" s="294">
        <v>0</v>
      </c>
      <c r="H44" s="110">
        <f t="shared" ref="H44:H49" si="2">F44*G44</f>
        <v>0</v>
      </c>
    </row>
    <row r="45" spans="1:8" ht="49.5" customHeight="1" x14ac:dyDescent="0.35">
      <c r="A45" s="47"/>
      <c r="B45" s="48">
        <v>14</v>
      </c>
      <c r="C45" s="49" t="s">
        <v>65</v>
      </c>
      <c r="D45" s="305" t="s">
        <v>195</v>
      </c>
      <c r="E45" s="50" t="s">
        <v>51</v>
      </c>
      <c r="F45" s="51">
        <v>4310</v>
      </c>
      <c r="G45" s="296">
        <v>0</v>
      </c>
      <c r="H45" s="27">
        <f t="shared" si="2"/>
        <v>0</v>
      </c>
    </row>
    <row r="46" spans="1:8" s="33" customFormat="1" ht="47.25" customHeight="1" x14ac:dyDescent="0.35">
      <c r="A46" s="32"/>
      <c r="B46" s="24">
        <v>15</v>
      </c>
      <c r="C46" s="28" t="s">
        <v>67</v>
      </c>
      <c r="D46" s="36" t="s">
        <v>196</v>
      </c>
      <c r="E46" s="25" t="s">
        <v>52</v>
      </c>
      <c r="F46" s="37">
        <v>1530</v>
      </c>
      <c r="G46" s="296">
        <v>0</v>
      </c>
      <c r="H46" s="27">
        <f t="shared" si="2"/>
        <v>0</v>
      </c>
    </row>
    <row r="47" spans="1:8" ht="44.25" customHeight="1" x14ac:dyDescent="0.35">
      <c r="A47" s="53"/>
      <c r="B47" s="24">
        <v>16</v>
      </c>
      <c r="C47" s="28" t="s">
        <v>67</v>
      </c>
      <c r="D47" s="36" t="s">
        <v>185</v>
      </c>
      <c r="E47" s="25" t="s">
        <v>52</v>
      </c>
      <c r="F47" s="51">
        <v>1500</v>
      </c>
      <c r="G47" s="296">
        <v>0</v>
      </c>
      <c r="H47" s="27">
        <f t="shared" si="2"/>
        <v>0</v>
      </c>
    </row>
    <row r="48" spans="1:8" ht="60" customHeight="1" x14ac:dyDescent="0.35">
      <c r="A48" s="53"/>
      <c r="B48" s="24">
        <v>17</v>
      </c>
      <c r="C48" s="49" t="s">
        <v>68</v>
      </c>
      <c r="D48" s="305" t="s">
        <v>200</v>
      </c>
      <c r="E48" s="50" t="s">
        <v>51</v>
      </c>
      <c r="F48" s="51">
        <v>4500</v>
      </c>
      <c r="G48" s="296">
        <v>0</v>
      </c>
      <c r="H48" s="27">
        <f t="shared" si="2"/>
        <v>0</v>
      </c>
    </row>
    <row r="49" spans="1:8" ht="50.25" customHeight="1" thickBot="1" x14ac:dyDescent="0.4">
      <c r="A49" s="53"/>
      <c r="B49" s="29">
        <v>18</v>
      </c>
      <c r="C49" s="88" t="s">
        <v>191</v>
      </c>
      <c r="D49" s="41" t="s">
        <v>197</v>
      </c>
      <c r="E49" s="90" t="s">
        <v>51</v>
      </c>
      <c r="F49" s="309">
        <v>1500</v>
      </c>
      <c r="G49" s="324">
        <v>0</v>
      </c>
      <c r="H49" s="206">
        <f t="shared" si="2"/>
        <v>0</v>
      </c>
    </row>
    <row r="50" spans="1:8" s="33" customFormat="1" ht="24.95" customHeight="1" thickBot="1" x14ac:dyDescent="0.3">
      <c r="A50" s="32"/>
      <c r="B50" s="117"/>
      <c r="C50" s="118"/>
      <c r="D50" s="118"/>
      <c r="E50" s="419" t="s">
        <v>91</v>
      </c>
      <c r="F50" s="419"/>
      <c r="G50" s="419"/>
      <c r="H50" s="104">
        <f>SUM(H44:H49)</f>
        <v>0</v>
      </c>
    </row>
    <row r="51" spans="1:8" ht="24.95" customHeight="1" thickBot="1" x14ac:dyDescent="0.4">
      <c r="A51" s="2"/>
      <c r="B51" s="271"/>
      <c r="C51" s="272"/>
      <c r="D51" s="55" t="s">
        <v>82</v>
      </c>
      <c r="E51" s="284"/>
      <c r="F51" s="272"/>
      <c r="G51" s="346"/>
      <c r="H51" s="149"/>
    </row>
    <row r="52" spans="1:8" ht="24.95" customHeight="1" thickBot="1" x14ac:dyDescent="0.4">
      <c r="A52" s="2"/>
      <c r="B52" s="119"/>
      <c r="C52" s="139"/>
      <c r="D52" s="55" t="s">
        <v>83</v>
      </c>
      <c r="E52" s="284"/>
      <c r="F52" s="272"/>
      <c r="G52" s="346"/>
      <c r="H52" s="149"/>
    </row>
    <row r="53" spans="1:8" ht="73.5" customHeight="1" x14ac:dyDescent="0.35">
      <c r="A53" s="313"/>
      <c r="B53" s="263">
        <v>19</v>
      </c>
      <c r="C53" s="22" t="s">
        <v>70</v>
      </c>
      <c r="D53" s="34" t="s">
        <v>105</v>
      </c>
      <c r="E53" s="23" t="s">
        <v>71</v>
      </c>
      <c r="F53" s="35">
        <v>6</v>
      </c>
      <c r="G53" s="189">
        <v>0</v>
      </c>
      <c r="H53" s="110">
        <f>F53*G53</f>
        <v>0</v>
      </c>
    </row>
    <row r="54" spans="1:8" ht="70.5" customHeight="1" x14ac:dyDescent="0.35">
      <c r="A54" s="313"/>
      <c r="B54" s="9">
        <v>20</v>
      </c>
      <c r="C54" s="28" t="s">
        <v>70</v>
      </c>
      <c r="D54" s="36" t="s">
        <v>106</v>
      </c>
      <c r="E54" s="25" t="s">
        <v>71</v>
      </c>
      <c r="F54" s="37">
        <v>10</v>
      </c>
      <c r="G54" s="26">
        <v>0</v>
      </c>
      <c r="H54" s="27">
        <f>F54*G54</f>
        <v>0</v>
      </c>
    </row>
    <row r="55" spans="1:8" ht="76.5" customHeight="1" x14ac:dyDescent="0.35">
      <c r="A55" s="313"/>
      <c r="B55" s="9">
        <v>21</v>
      </c>
      <c r="C55" s="28" t="s">
        <v>70</v>
      </c>
      <c r="D55" s="36" t="s">
        <v>107</v>
      </c>
      <c r="E55" s="25" t="s">
        <v>71</v>
      </c>
      <c r="F55" s="37">
        <v>24</v>
      </c>
      <c r="G55" s="26">
        <v>0</v>
      </c>
      <c r="H55" s="27">
        <f>F55*G55</f>
        <v>0</v>
      </c>
    </row>
    <row r="56" spans="1:8" ht="87.75" customHeight="1" x14ac:dyDescent="0.35">
      <c r="A56" s="313"/>
      <c r="B56" s="56">
        <v>22</v>
      </c>
      <c r="C56" s="28" t="s">
        <v>70</v>
      </c>
      <c r="D56" s="36" t="s">
        <v>72</v>
      </c>
      <c r="E56" s="25" t="s">
        <v>52</v>
      </c>
      <c r="F56" s="37">
        <v>84</v>
      </c>
      <c r="G56" s="26">
        <v>0</v>
      </c>
      <c r="H56" s="27">
        <f>F56*G56</f>
        <v>0</v>
      </c>
    </row>
    <row r="57" spans="1:8" ht="78.75" customHeight="1" thickBot="1" x14ac:dyDescent="0.4">
      <c r="A57" s="313"/>
      <c r="B57" s="9">
        <v>23</v>
      </c>
      <c r="C57" s="28" t="s">
        <v>73</v>
      </c>
      <c r="D57" s="36" t="s">
        <v>114</v>
      </c>
      <c r="E57" s="183" t="s">
        <v>55</v>
      </c>
      <c r="F57" s="37">
        <v>2.2400000000000002</v>
      </c>
      <c r="G57" s="26">
        <v>0</v>
      </c>
      <c r="H57" s="27">
        <f>F57*G57</f>
        <v>0</v>
      </c>
    </row>
    <row r="58" spans="1:8" ht="24.95" customHeight="1" thickBot="1" x14ac:dyDescent="0.4">
      <c r="A58" s="313"/>
      <c r="B58" s="119"/>
      <c r="C58" s="139"/>
      <c r="D58" s="55" t="s">
        <v>95</v>
      </c>
      <c r="E58" s="284"/>
      <c r="F58" s="272"/>
      <c r="G58" s="346"/>
      <c r="H58" s="149"/>
    </row>
    <row r="59" spans="1:8" ht="72.75" customHeight="1" x14ac:dyDescent="0.35">
      <c r="A59" s="313"/>
      <c r="B59" s="57">
        <v>24</v>
      </c>
      <c r="C59" s="43" t="s">
        <v>74</v>
      </c>
      <c r="D59" s="58" t="s">
        <v>187</v>
      </c>
      <c r="E59" s="91" t="s">
        <v>51</v>
      </c>
      <c r="F59" s="44">
        <v>280</v>
      </c>
      <c r="G59" s="156">
        <v>0</v>
      </c>
      <c r="H59" s="113">
        <f>F59*G59</f>
        <v>0</v>
      </c>
    </row>
    <row r="60" spans="1:8" ht="75.75" customHeight="1" thickBot="1" x14ac:dyDescent="0.4">
      <c r="A60" s="313"/>
      <c r="B60" s="9">
        <v>25</v>
      </c>
      <c r="C60" s="28" t="s">
        <v>74</v>
      </c>
      <c r="D60" s="36" t="s">
        <v>115</v>
      </c>
      <c r="E60" s="25" t="s">
        <v>51</v>
      </c>
      <c r="F60" s="37">
        <v>3.2</v>
      </c>
      <c r="G60" s="26">
        <v>0</v>
      </c>
      <c r="H60" s="27">
        <f>F60*G60</f>
        <v>0</v>
      </c>
    </row>
    <row r="61" spans="1:8" ht="24.95" customHeight="1" thickBot="1" x14ac:dyDescent="0.4">
      <c r="A61" s="313"/>
      <c r="B61" s="119"/>
      <c r="C61" s="139"/>
      <c r="D61" s="55" t="s">
        <v>96</v>
      </c>
      <c r="E61" s="284"/>
      <c r="F61" s="272"/>
      <c r="G61" s="346"/>
      <c r="H61" s="149"/>
    </row>
    <row r="62" spans="1:8" ht="87.75" customHeight="1" thickBot="1" x14ac:dyDescent="0.4">
      <c r="A62" s="313"/>
      <c r="B62" s="354">
        <v>26</v>
      </c>
      <c r="C62" s="232" t="s">
        <v>116</v>
      </c>
      <c r="D62" s="59" t="s">
        <v>117</v>
      </c>
      <c r="E62" s="183" t="s">
        <v>71</v>
      </c>
      <c r="F62" s="193">
        <v>2</v>
      </c>
      <c r="G62" s="157">
        <v>0</v>
      </c>
      <c r="H62" s="192">
        <f>F62*G62</f>
        <v>0</v>
      </c>
    </row>
    <row r="63" spans="1:8" ht="24.95" customHeight="1" thickBot="1" x14ac:dyDescent="0.4">
      <c r="A63" s="2"/>
      <c r="B63" s="473" t="s">
        <v>97</v>
      </c>
      <c r="C63" s="474"/>
      <c r="D63" s="474"/>
      <c r="E63" s="474"/>
      <c r="F63" s="474"/>
      <c r="G63" s="474"/>
      <c r="H63" s="219">
        <f>SUM(H53:H62)</f>
        <v>0</v>
      </c>
    </row>
    <row r="64" spans="1:8" ht="89.25" customHeight="1" thickBot="1" x14ac:dyDescent="0.4">
      <c r="B64" s="108"/>
      <c r="C64" s="284"/>
      <c r="D64" s="386"/>
      <c r="E64" s="79"/>
      <c r="F64" s="109"/>
      <c r="G64" s="395"/>
      <c r="H64" s="396"/>
    </row>
    <row r="65" spans="1:8" ht="29.25" customHeight="1" thickBot="1" x14ac:dyDescent="0.4">
      <c r="A65" s="67"/>
      <c r="B65" s="96"/>
      <c r="C65" s="158"/>
      <c r="D65" s="468" t="s">
        <v>120</v>
      </c>
      <c r="E65" s="469"/>
      <c r="F65" s="469"/>
      <c r="G65" s="470"/>
      <c r="H65" s="159"/>
    </row>
    <row r="66" spans="1:8" ht="24.75" customHeight="1" x14ac:dyDescent="0.35">
      <c r="A66" s="67"/>
      <c r="B66" s="146"/>
      <c r="C66" s="147"/>
      <c r="D66" s="162" t="s">
        <v>75</v>
      </c>
      <c r="E66" s="162"/>
      <c r="F66" s="165"/>
      <c r="G66" s="165"/>
      <c r="H66" s="113">
        <f>H30</f>
        <v>0</v>
      </c>
    </row>
    <row r="67" spans="1:8" ht="24.95" customHeight="1" x14ac:dyDescent="0.35">
      <c r="A67" s="67"/>
      <c r="B67" s="7"/>
      <c r="C67" s="8"/>
      <c r="D67" s="70" t="s">
        <v>76</v>
      </c>
      <c r="E67" s="163"/>
      <c r="F67" s="164"/>
      <c r="G67" s="164"/>
      <c r="H67" s="27">
        <f>H33</f>
        <v>0</v>
      </c>
    </row>
    <row r="68" spans="1:8" s="2" customFormat="1" ht="24.95" customHeight="1" x14ac:dyDescent="0.35">
      <c r="A68" s="67"/>
      <c r="B68" s="72"/>
      <c r="C68" s="73"/>
      <c r="D68" s="70" t="s">
        <v>77</v>
      </c>
      <c r="E68" s="163"/>
      <c r="F68" s="164"/>
      <c r="G68" s="164"/>
      <c r="H68" s="27">
        <f>H42</f>
        <v>0</v>
      </c>
    </row>
    <row r="69" spans="1:8" s="2" customFormat="1" ht="24.95" customHeight="1" x14ac:dyDescent="0.35">
      <c r="A69" s="1"/>
      <c r="B69" s="76"/>
      <c r="C69" s="36"/>
      <c r="D69" s="70" t="s">
        <v>93</v>
      </c>
      <c r="E69" s="163"/>
      <c r="F69" s="164"/>
      <c r="G69" s="164"/>
      <c r="H69" s="27">
        <f>H50</f>
        <v>0</v>
      </c>
    </row>
    <row r="70" spans="1:8" s="2" customFormat="1" ht="39.75" customHeight="1" thickBot="1" x14ac:dyDescent="0.4">
      <c r="A70" s="1"/>
      <c r="B70" s="160"/>
      <c r="C70" s="59"/>
      <c r="D70" s="161" t="s">
        <v>101</v>
      </c>
      <c r="E70" s="166"/>
      <c r="F70" s="167"/>
      <c r="G70" s="167"/>
      <c r="H70" s="192">
        <f>H63</f>
        <v>0</v>
      </c>
    </row>
    <row r="71" spans="1:8" s="2" customFormat="1" ht="24.95" customHeight="1" thickBot="1" x14ac:dyDescent="0.4">
      <c r="A71" s="1"/>
      <c r="B71" s="170"/>
      <c r="C71" s="171"/>
      <c r="D71" s="172" t="s">
        <v>119</v>
      </c>
      <c r="E71" s="79"/>
      <c r="F71" s="168"/>
      <c r="G71" s="169"/>
      <c r="H71" s="369">
        <f>SUM(H66:H70)</f>
        <v>0</v>
      </c>
    </row>
    <row r="72" spans="1:8" s="2" customFormat="1" ht="24.95" customHeight="1" x14ac:dyDescent="0.35">
      <c r="A72" s="1"/>
      <c r="D72" s="397"/>
      <c r="E72" s="398"/>
      <c r="F72" s="399"/>
      <c r="G72" s="400"/>
      <c r="H72" s="401"/>
    </row>
    <row r="73" spans="1:8" ht="54.95" customHeight="1" x14ac:dyDescent="0.35">
      <c r="D73" s="62" t="s">
        <v>78</v>
      </c>
    </row>
    <row r="74" spans="1:8" ht="24.95" customHeight="1" x14ac:dyDescent="0.35">
      <c r="A74" s="53"/>
      <c r="B74" s="80"/>
      <c r="C74" s="80"/>
      <c r="D74" s="83" t="s">
        <v>79</v>
      </c>
      <c r="E74" s="80"/>
      <c r="F74" s="84"/>
      <c r="G74" s="144"/>
      <c r="H74" s="145"/>
    </row>
    <row r="75" spans="1:8" ht="24.95" customHeight="1" x14ac:dyDescent="0.35">
      <c r="A75" s="53"/>
      <c r="B75" s="80"/>
      <c r="C75" s="80"/>
      <c r="D75" s="83" t="s">
        <v>80</v>
      </c>
      <c r="E75" s="80"/>
      <c r="F75" s="84"/>
      <c r="G75" s="144"/>
      <c r="H75" s="145"/>
    </row>
    <row r="76" spans="1:8" s="394" customFormat="1" ht="37.5" customHeight="1" x14ac:dyDescent="0.25">
      <c r="A76" s="393"/>
      <c r="B76" s="80"/>
      <c r="C76" s="80"/>
      <c r="D76" s="392" t="s">
        <v>81</v>
      </c>
      <c r="E76" s="80"/>
      <c r="F76" s="84"/>
      <c r="G76" s="144"/>
      <c r="H76" s="145"/>
    </row>
  </sheetData>
  <mergeCells count="27">
    <mergeCell ref="B1:H1"/>
    <mergeCell ref="D6:H6"/>
    <mergeCell ref="B2:H2"/>
    <mergeCell ref="B3:H3"/>
    <mergeCell ref="D4:H4"/>
    <mergeCell ref="D5:H5"/>
    <mergeCell ref="D18:H18"/>
    <mergeCell ref="D7:H7"/>
    <mergeCell ref="D8:H8"/>
    <mergeCell ref="D9:H9"/>
    <mergeCell ref="D10:H10"/>
    <mergeCell ref="D11:H11"/>
    <mergeCell ref="D12:H12"/>
    <mergeCell ref="D13:H13"/>
    <mergeCell ref="D14:H14"/>
    <mergeCell ref="D15:H15"/>
    <mergeCell ref="D16:H16"/>
    <mergeCell ref="D17:H17"/>
    <mergeCell ref="D65:G65"/>
    <mergeCell ref="D19:H19"/>
    <mergeCell ref="E30:G30"/>
    <mergeCell ref="E42:G42"/>
    <mergeCell ref="E50:G50"/>
    <mergeCell ref="B63:G63"/>
    <mergeCell ref="D33:G33"/>
    <mergeCell ref="C35:C37"/>
    <mergeCell ref="B35:B37"/>
  </mergeCells>
  <pageMargins left="0.70866141732283505" right="0.70866141732283505" top="0.74803149606299202" bottom="0.74803149606299202" header="0.31496062992126" footer="0.31496062992126"/>
  <pageSetup paperSize="9" scale="53" fitToHeight="0" orientation="portrait" r:id="rId1"/>
  <headerFooter>
    <oddHeader>&amp;CБАРАЊЕ ЗА ПОНУДИ - Тендер 8 - Дел 4 Анекс 1
Реф. Бр.: LRCP-9034-9210-MK-RFB-A.2.1.8 - Тендер 8 - Дел 4
Градежни работи за подобрување на инфраструктурата на локалните патишта на избрани општини согласно изработени Основни проекти за градежни работи</oddHeader>
    <oddFooter>&amp;LOпштина Ранковце&amp;CРеконструкција на ул.2 во с.Ранковце&amp;R&amp;P/&amp;N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E5FA7-0F07-446B-980D-08E543E6618B}">
  <sheetPr>
    <tabColor theme="4"/>
    <pageSetUpPr fitToPage="1"/>
  </sheetPr>
  <dimension ref="A1:K15"/>
  <sheetViews>
    <sheetView view="pageBreakPreview" topLeftCell="A2" zoomScaleNormal="100" zoomScaleSheetLayoutView="100" workbookViewId="0">
      <selection activeCell="D15" sqref="D15:G15"/>
    </sheetView>
  </sheetViews>
  <sheetFormatPr defaultRowHeight="18.75" x14ac:dyDescent="0.35"/>
  <cols>
    <col min="1" max="1" width="6.28515625" style="138" customWidth="1"/>
    <col min="2" max="6" width="9.140625" style="138" customWidth="1"/>
    <col min="7" max="7" width="34.42578125" style="138" customWidth="1"/>
    <col min="8" max="8" width="23" style="138" customWidth="1"/>
    <col min="9" max="9" width="26.28515625" style="138" customWidth="1"/>
    <col min="10" max="10" width="22.140625" style="371" customWidth="1"/>
    <col min="11" max="11" width="6" style="138" customWidth="1"/>
    <col min="12" max="232" width="9.140625" style="138"/>
    <col min="233" max="233" width="6.28515625" style="138" customWidth="1"/>
    <col min="234" max="238" width="9.140625" style="138" customWidth="1"/>
    <col min="239" max="239" width="20.85546875" style="138" customWidth="1"/>
    <col min="240" max="240" width="25" style="138" customWidth="1"/>
    <col min="241" max="488" width="9.140625" style="138"/>
    <col min="489" max="489" width="6.28515625" style="138" customWidth="1"/>
    <col min="490" max="494" width="9.140625" style="138" customWidth="1"/>
    <col min="495" max="495" width="20.85546875" style="138" customWidth="1"/>
    <col min="496" max="496" width="25" style="138" customWidth="1"/>
    <col min="497" max="744" width="9.140625" style="138"/>
    <col min="745" max="745" width="6.28515625" style="138" customWidth="1"/>
    <col min="746" max="750" width="9.140625" style="138" customWidth="1"/>
    <col min="751" max="751" width="20.85546875" style="138" customWidth="1"/>
    <col min="752" max="752" width="25" style="138" customWidth="1"/>
    <col min="753" max="1000" width="9.140625" style="138"/>
    <col min="1001" max="1001" width="6.28515625" style="138" customWidth="1"/>
    <col min="1002" max="1006" width="9.140625" style="138" customWidth="1"/>
    <col min="1007" max="1007" width="20.85546875" style="138" customWidth="1"/>
    <col min="1008" max="1008" width="25" style="138" customWidth="1"/>
    <col min="1009" max="1256" width="9.140625" style="138"/>
    <col min="1257" max="1257" width="6.28515625" style="138" customWidth="1"/>
    <col min="1258" max="1262" width="9.140625" style="138" customWidth="1"/>
    <col min="1263" max="1263" width="20.85546875" style="138" customWidth="1"/>
    <col min="1264" max="1264" width="25" style="138" customWidth="1"/>
    <col min="1265" max="1512" width="9.140625" style="138"/>
    <col min="1513" max="1513" width="6.28515625" style="138" customWidth="1"/>
    <col min="1514" max="1518" width="9.140625" style="138" customWidth="1"/>
    <col min="1519" max="1519" width="20.85546875" style="138" customWidth="1"/>
    <col min="1520" max="1520" width="25" style="138" customWidth="1"/>
    <col min="1521" max="1768" width="9.140625" style="138"/>
    <col min="1769" max="1769" width="6.28515625" style="138" customWidth="1"/>
    <col min="1770" max="1774" width="9.140625" style="138" customWidth="1"/>
    <col min="1775" max="1775" width="20.85546875" style="138" customWidth="1"/>
    <col min="1776" max="1776" width="25" style="138" customWidth="1"/>
    <col min="1777" max="2024" width="9.140625" style="138"/>
    <col min="2025" max="2025" width="6.28515625" style="138" customWidth="1"/>
    <col min="2026" max="2030" width="9.140625" style="138" customWidth="1"/>
    <col min="2031" max="2031" width="20.85546875" style="138" customWidth="1"/>
    <col min="2032" max="2032" width="25" style="138" customWidth="1"/>
    <col min="2033" max="2280" width="9.140625" style="138"/>
    <col min="2281" max="2281" width="6.28515625" style="138" customWidth="1"/>
    <col min="2282" max="2286" width="9.140625" style="138" customWidth="1"/>
    <col min="2287" max="2287" width="20.85546875" style="138" customWidth="1"/>
    <col min="2288" max="2288" width="25" style="138" customWidth="1"/>
    <col min="2289" max="2536" width="9.140625" style="138"/>
    <col min="2537" max="2537" width="6.28515625" style="138" customWidth="1"/>
    <col min="2538" max="2542" width="9.140625" style="138" customWidth="1"/>
    <col min="2543" max="2543" width="20.85546875" style="138" customWidth="1"/>
    <col min="2544" max="2544" width="25" style="138" customWidth="1"/>
    <col min="2545" max="2792" width="9.140625" style="138"/>
    <col min="2793" max="2793" width="6.28515625" style="138" customWidth="1"/>
    <col min="2794" max="2798" width="9.140625" style="138" customWidth="1"/>
    <col min="2799" max="2799" width="20.85546875" style="138" customWidth="1"/>
    <col min="2800" max="2800" width="25" style="138" customWidth="1"/>
    <col min="2801" max="3048" width="9.140625" style="138"/>
    <col min="3049" max="3049" width="6.28515625" style="138" customWidth="1"/>
    <col min="3050" max="3054" width="9.140625" style="138" customWidth="1"/>
    <col min="3055" max="3055" width="20.85546875" style="138" customWidth="1"/>
    <col min="3056" max="3056" width="25" style="138" customWidth="1"/>
    <col min="3057" max="3304" width="9.140625" style="138"/>
    <col min="3305" max="3305" width="6.28515625" style="138" customWidth="1"/>
    <col min="3306" max="3310" width="9.140625" style="138" customWidth="1"/>
    <col min="3311" max="3311" width="20.85546875" style="138" customWidth="1"/>
    <col min="3312" max="3312" width="25" style="138" customWidth="1"/>
    <col min="3313" max="3560" width="9.140625" style="138"/>
    <col min="3561" max="3561" width="6.28515625" style="138" customWidth="1"/>
    <col min="3562" max="3566" width="9.140625" style="138" customWidth="1"/>
    <col min="3567" max="3567" width="20.85546875" style="138" customWidth="1"/>
    <col min="3568" max="3568" width="25" style="138" customWidth="1"/>
    <col min="3569" max="3816" width="9.140625" style="138"/>
    <col min="3817" max="3817" width="6.28515625" style="138" customWidth="1"/>
    <col min="3818" max="3822" width="9.140625" style="138" customWidth="1"/>
    <col min="3823" max="3823" width="20.85546875" style="138" customWidth="1"/>
    <col min="3824" max="3824" width="25" style="138" customWidth="1"/>
    <col min="3825" max="4072" width="9.140625" style="138"/>
    <col min="4073" max="4073" width="6.28515625" style="138" customWidth="1"/>
    <col min="4074" max="4078" width="9.140625" style="138" customWidth="1"/>
    <col min="4079" max="4079" width="20.85546875" style="138" customWidth="1"/>
    <col min="4080" max="4080" width="25" style="138" customWidth="1"/>
    <col min="4081" max="4328" width="9.140625" style="138"/>
    <col min="4329" max="4329" width="6.28515625" style="138" customWidth="1"/>
    <col min="4330" max="4334" width="9.140625" style="138" customWidth="1"/>
    <col min="4335" max="4335" width="20.85546875" style="138" customWidth="1"/>
    <col min="4336" max="4336" width="25" style="138" customWidth="1"/>
    <col min="4337" max="4584" width="9.140625" style="138"/>
    <col min="4585" max="4585" width="6.28515625" style="138" customWidth="1"/>
    <col min="4586" max="4590" width="9.140625" style="138" customWidth="1"/>
    <col min="4591" max="4591" width="20.85546875" style="138" customWidth="1"/>
    <col min="4592" max="4592" width="25" style="138" customWidth="1"/>
    <col min="4593" max="4840" width="9.140625" style="138"/>
    <col min="4841" max="4841" width="6.28515625" style="138" customWidth="1"/>
    <col min="4842" max="4846" width="9.140625" style="138" customWidth="1"/>
    <col min="4847" max="4847" width="20.85546875" style="138" customWidth="1"/>
    <col min="4848" max="4848" width="25" style="138" customWidth="1"/>
    <col min="4849" max="5096" width="9.140625" style="138"/>
    <col min="5097" max="5097" width="6.28515625" style="138" customWidth="1"/>
    <col min="5098" max="5102" width="9.140625" style="138" customWidth="1"/>
    <col min="5103" max="5103" width="20.85546875" style="138" customWidth="1"/>
    <col min="5104" max="5104" width="25" style="138" customWidth="1"/>
    <col min="5105" max="5352" width="9.140625" style="138"/>
    <col min="5353" max="5353" width="6.28515625" style="138" customWidth="1"/>
    <col min="5354" max="5358" width="9.140625" style="138" customWidth="1"/>
    <col min="5359" max="5359" width="20.85546875" style="138" customWidth="1"/>
    <col min="5360" max="5360" width="25" style="138" customWidth="1"/>
    <col min="5361" max="5608" width="9.140625" style="138"/>
    <col min="5609" max="5609" width="6.28515625" style="138" customWidth="1"/>
    <col min="5610" max="5614" width="9.140625" style="138" customWidth="1"/>
    <col min="5615" max="5615" width="20.85546875" style="138" customWidth="1"/>
    <col min="5616" max="5616" width="25" style="138" customWidth="1"/>
    <col min="5617" max="5864" width="9.140625" style="138"/>
    <col min="5865" max="5865" width="6.28515625" style="138" customWidth="1"/>
    <col min="5866" max="5870" width="9.140625" style="138" customWidth="1"/>
    <col min="5871" max="5871" width="20.85546875" style="138" customWidth="1"/>
    <col min="5872" max="5872" width="25" style="138" customWidth="1"/>
    <col min="5873" max="6120" width="9.140625" style="138"/>
    <col min="6121" max="6121" width="6.28515625" style="138" customWidth="1"/>
    <col min="6122" max="6126" width="9.140625" style="138" customWidth="1"/>
    <col min="6127" max="6127" width="20.85546875" style="138" customWidth="1"/>
    <col min="6128" max="6128" width="25" style="138" customWidth="1"/>
    <col min="6129" max="6376" width="9.140625" style="138"/>
    <col min="6377" max="6377" width="6.28515625" style="138" customWidth="1"/>
    <col min="6378" max="6382" width="9.140625" style="138" customWidth="1"/>
    <col min="6383" max="6383" width="20.85546875" style="138" customWidth="1"/>
    <col min="6384" max="6384" width="25" style="138" customWidth="1"/>
    <col min="6385" max="6632" width="9.140625" style="138"/>
    <col min="6633" max="6633" width="6.28515625" style="138" customWidth="1"/>
    <col min="6634" max="6638" width="9.140625" style="138" customWidth="1"/>
    <col min="6639" max="6639" width="20.85546875" style="138" customWidth="1"/>
    <col min="6640" max="6640" width="25" style="138" customWidth="1"/>
    <col min="6641" max="6888" width="9.140625" style="138"/>
    <col min="6889" max="6889" width="6.28515625" style="138" customWidth="1"/>
    <col min="6890" max="6894" width="9.140625" style="138" customWidth="1"/>
    <col min="6895" max="6895" width="20.85546875" style="138" customWidth="1"/>
    <col min="6896" max="6896" width="25" style="138" customWidth="1"/>
    <col min="6897" max="7144" width="9.140625" style="138"/>
    <col min="7145" max="7145" width="6.28515625" style="138" customWidth="1"/>
    <col min="7146" max="7150" width="9.140625" style="138" customWidth="1"/>
    <col min="7151" max="7151" width="20.85546875" style="138" customWidth="1"/>
    <col min="7152" max="7152" width="25" style="138" customWidth="1"/>
    <col min="7153" max="7400" width="9.140625" style="138"/>
    <col min="7401" max="7401" width="6.28515625" style="138" customWidth="1"/>
    <col min="7402" max="7406" width="9.140625" style="138" customWidth="1"/>
    <col min="7407" max="7407" width="20.85546875" style="138" customWidth="1"/>
    <col min="7408" max="7408" width="25" style="138" customWidth="1"/>
    <col min="7409" max="7656" width="9.140625" style="138"/>
    <col min="7657" max="7657" width="6.28515625" style="138" customWidth="1"/>
    <col min="7658" max="7662" width="9.140625" style="138" customWidth="1"/>
    <col min="7663" max="7663" width="20.85546875" style="138" customWidth="1"/>
    <col min="7664" max="7664" width="25" style="138" customWidth="1"/>
    <col min="7665" max="7912" width="9.140625" style="138"/>
    <col min="7913" max="7913" width="6.28515625" style="138" customWidth="1"/>
    <col min="7914" max="7918" width="9.140625" style="138" customWidth="1"/>
    <col min="7919" max="7919" width="20.85546875" style="138" customWidth="1"/>
    <col min="7920" max="7920" width="25" style="138" customWidth="1"/>
    <col min="7921" max="8168" width="9.140625" style="138"/>
    <col min="8169" max="8169" width="6.28515625" style="138" customWidth="1"/>
    <col min="8170" max="8174" width="9.140625" style="138" customWidth="1"/>
    <col min="8175" max="8175" width="20.85546875" style="138" customWidth="1"/>
    <col min="8176" max="8176" width="25" style="138" customWidth="1"/>
    <col min="8177" max="8424" width="9.140625" style="138"/>
    <col min="8425" max="8425" width="6.28515625" style="138" customWidth="1"/>
    <col min="8426" max="8430" width="9.140625" style="138" customWidth="1"/>
    <col min="8431" max="8431" width="20.85546875" style="138" customWidth="1"/>
    <col min="8432" max="8432" width="25" style="138" customWidth="1"/>
    <col min="8433" max="8680" width="9.140625" style="138"/>
    <col min="8681" max="8681" width="6.28515625" style="138" customWidth="1"/>
    <col min="8682" max="8686" width="9.140625" style="138" customWidth="1"/>
    <col min="8687" max="8687" width="20.85546875" style="138" customWidth="1"/>
    <col min="8688" max="8688" width="25" style="138" customWidth="1"/>
    <col min="8689" max="8936" width="9.140625" style="138"/>
    <col min="8937" max="8937" width="6.28515625" style="138" customWidth="1"/>
    <col min="8938" max="8942" width="9.140625" style="138" customWidth="1"/>
    <col min="8943" max="8943" width="20.85546875" style="138" customWidth="1"/>
    <col min="8944" max="8944" width="25" style="138" customWidth="1"/>
    <col min="8945" max="9192" width="9.140625" style="138"/>
    <col min="9193" max="9193" width="6.28515625" style="138" customWidth="1"/>
    <col min="9194" max="9198" width="9.140625" style="138" customWidth="1"/>
    <col min="9199" max="9199" width="20.85546875" style="138" customWidth="1"/>
    <col min="9200" max="9200" width="25" style="138" customWidth="1"/>
    <col min="9201" max="9448" width="9.140625" style="138"/>
    <col min="9449" max="9449" width="6.28515625" style="138" customWidth="1"/>
    <col min="9450" max="9454" width="9.140625" style="138" customWidth="1"/>
    <col min="9455" max="9455" width="20.85546875" style="138" customWidth="1"/>
    <col min="9456" max="9456" width="25" style="138" customWidth="1"/>
    <col min="9457" max="9704" width="9.140625" style="138"/>
    <col min="9705" max="9705" width="6.28515625" style="138" customWidth="1"/>
    <col min="9706" max="9710" width="9.140625" style="138" customWidth="1"/>
    <col min="9711" max="9711" width="20.85546875" style="138" customWidth="1"/>
    <col min="9712" max="9712" width="25" style="138" customWidth="1"/>
    <col min="9713" max="9960" width="9.140625" style="138"/>
    <col min="9961" max="9961" width="6.28515625" style="138" customWidth="1"/>
    <col min="9962" max="9966" width="9.140625" style="138" customWidth="1"/>
    <col min="9967" max="9967" width="20.85546875" style="138" customWidth="1"/>
    <col min="9968" max="9968" width="25" style="138" customWidth="1"/>
    <col min="9969" max="10216" width="9.140625" style="138"/>
    <col min="10217" max="10217" width="6.28515625" style="138" customWidth="1"/>
    <col min="10218" max="10222" width="9.140625" style="138" customWidth="1"/>
    <col min="10223" max="10223" width="20.85546875" style="138" customWidth="1"/>
    <col min="10224" max="10224" width="25" style="138" customWidth="1"/>
    <col min="10225" max="10472" width="9.140625" style="138"/>
    <col min="10473" max="10473" width="6.28515625" style="138" customWidth="1"/>
    <col min="10474" max="10478" width="9.140625" style="138" customWidth="1"/>
    <col min="10479" max="10479" width="20.85546875" style="138" customWidth="1"/>
    <col min="10480" max="10480" width="25" style="138" customWidth="1"/>
    <col min="10481" max="10728" width="9.140625" style="138"/>
    <col min="10729" max="10729" width="6.28515625" style="138" customWidth="1"/>
    <col min="10730" max="10734" width="9.140625" style="138" customWidth="1"/>
    <col min="10735" max="10735" width="20.85546875" style="138" customWidth="1"/>
    <col min="10736" max="10736" width="25" style="138" customWidth="1"/>
    <col min="10737" max="10984" width="9.140625" style="138"/>
    <col min="10985" max="10985" width="6.28515625" style="138" customWidth="1"/>
    <col min="10986" max="10990" width="9.140625" style="138" customWidth="1"/>
    <col min="10991" max="10991" width="20.85546875" style="138" customWidth="1"/>
    <col min="10992" max="10992" width="25" style="138" customWidth="1"/>
    <col min="10993" max="11240" width="9.140625" style="138"/>
    <col min="11241" max="11241" width="6.28515625" style="138" customWidth="1"/>
    <col min="11242" max="11246" width="9.140625" style="138" customWidth="1"/>
    <col min="11247" max="11247" width="20.85546875" style="138" customWidth="1"/>
    <col min="11248" max="11248" width="25" style="138" customWidth="1"/>
    <col min="11249" max="11496" width="9.140625" style="138"/>
    <col min="11497" max="11497" width="6.28515625" style="138" customWidth="1"/>
    <col min="11498" max="11502" width="9.140625" style="138" customWidth="1"/>
    <col min="11503" max="11503" width="20.85546875" style="138" customWidth="1"/>
    <col min="11504" max="11504" width="25" style="138" customWidth="1"/>
    <col min="11505" max="11752" width="9.140625" style="138"/>
    <col min="11753" max="11753" width="6.28515625" style="138" customWidth="1"/>
    <col min="11754" max="11758" width="9.140625" style="138" customWidth="1"/>
    <col min="11759" max="11759" width="20.85546875" style="138" customWidth="1"/>
    <col min="11760" max="11760" width="25" style="138" customWidth="1"/>
    <col min="11761" max="12008" width="9.140625" style="138"/>
    <col min="12009" max="12009" width="6.28515625" style="138" customWidth="1"/>
    <col min="12010" max="12014" width="9.140625" style="138" customWidth="1"/>
    <col min="12015" max="12015" width="20.85546875" style="138" customWidth="1"/>
    <col min="12016" max="12016" width="25" style="138" customWidth="1"/>
    <col min="12017" max="12264" width="9.140625" style="138"/>
    <col min="12265" max="12265" width="6.28515625" style="138" customWidth="1"/>
    <col min="12266" max="12270" width="9.140625" style="138" customWidth="1"/>
    <col min="12271" max="12271" width="20.85546875" style="138" customWidth="1"/>
    <col min="12272" max="12272" width="25" style="138" customWidth="1"/>
    <col min="12273" max="12520" width="9.140625" style="138"/>
    <col min="12521" max="12521" width="6.28515625" style="138" customWidth="1"/>
    <col min="12522" max="12526" width="9.140625" style="138" customWidth="1"/>
    <col min="12527" max="12527" width="20.85546875" style="138" customWidth="1"/>
    <col min="12528" max="12528" width="25" style="138" customWidth="1"/>
    <col min="12529" max="12776" width="9.140625" style="138"/>
    <col min="12777" max="12777" width="6.28515625" style="138" customWidth="1"/>
    <col min="12778" max="12782" width="9.140625" style="138" customWidth="1"/>
    <col min="12783" max="12783" width="20.85546875" style="138" customWidth="1"/>
    <col min="12784" max="12784" width="25" style="138" customWidth="1"/>
    <col min="12785" max="13032" width="9.140625" style="138"/>
    <col min="13033" max="13033" width="6.28515625" style="138" customWidth="1"/>
    <col min="13034" max="13038" width="9.140625" style="138" customWidth="1"/>
    <col min="13039" max="13039" width="20.85546875" style="138" customWidth="1"/>
    <col min="13040" max="13040" width="25" style="138" customWidth="1"/>
    <col min="13041" max="13288" width="9.140625" style="138"/>
    <col min="13289" max="13289" width="6.28515625" style="138" customWidth="1"/>
    <col min="13290" max="13294" width="9.140625" style="138" customWidth="1"/>
    <col min="13295" max="13295" width="20.85546875" style="138" customWidth="1"/>
    <col min="13296" max="13296" width="25" style="138" customWidth="1"/>
    <col min="13297" max="13544" width="9.140625" style="138"/>
    <col min="13545" max="13545" width="6.28515625" style="138" customWidth="1"/>
    <col min="13546" max="13550" width="9.140625" style="138" customWidth="1"/>
    <col min="13551" max="13551" width="20.85546875" style="138" customWidth="1"/>
    <col min="13552" max="13552" width="25" style="138" customWidth="1"/>
    <col min="13553" max="13800" width="9.140625" style="138"/>
    <col min="13801" max="13801" width="6.28515625" style="138" customWidth="1"/>
    <col min="13802" max="13806" width="9.140625" style="138" customWidth="1"/>
    <col min="13807" max="13807" width="20.85546875" style="138" customWidth="1"/>
    <col min="13808" max="13808" width="25" style="138" customWidth="1"/>
    <col min="13809" max="14056" width="9.140625" style="138"/>
    <col min="14057" max="14057" width="6.28515625" style="138" customWidth="1"/>
    <col min="14058" max="14062" width="9.140625" style="138" customWidth="1"/>
    <col min="14063" max="14063" width="20.85546875" style="138" customWidth="1"/>
    <col min="14064" max="14064" width="25" style="138" customWidth="1"/>
    <col min="14065" max="14312" width="9.140625" style="138"/>
    <col min="14313" max="14313" width="6.28515625" style="138" customWidth="1"/>
    <col min="14314" max="14318" width="9.140625" style="138" customWidth="1"/>
    <col min="14319" max="14319" width="20.85546875" style="138" customWidth="1"/>
    <col min="14320" max="14320" width="25" style="138" customWidth="1"/>
    <col min="14321" max="14568" width="9.140625" style="138"/>
    <col min="14569" max="14569" width="6.28515625" style="138" customWidth="1"/>
    <col min="14570" max="14574" width="9.140625" style="138" customWidth="1"/>
    <col min="14575" max="14575" width="20.85546875" style="138" customWidth="1"/>
    <col min="14576" max="14576" width="25" style="138" customWidth="1"/>
    <col min="14577" max="14824" width="9.140625" style="138"/>
    <col min="14825" max="14825" width="6.28515625" style="138" customWidth="1"/>
    <col min="14826" max="14830" width="9.140625" style="138" customWidth="1"/>
    <col min="14831" max="14831" width="20.85546875" style="138" customWidth="1"/>
    <col min="14832" max="14832" width="25" style="138" customWidth="1"/>
    <col min="14833" max="15080" width="9.140625" style="138"/>
    <col min="15081" max="15081" width="6.28515625" style="138" customWidth="1"/>
    <col min="15082" max="15086" width="9.140625" style="138" customWidth="1"/>
    <col min="15087" max="15087" width="20.85546875" style="138" customWidth="1"/>
    <col min="15088" max="15088" width="25" style="138" customWidth="1"/>
    <col min="15089" max="15336" width="9.140625" style="138"/>
    <col min="15337" max="15337" width="6.28515625" style="138" customWidth="1"/>
    <col min="15338" max="15342" width="9.140625" style="138" customWidth="1"/>
    <col min="15343" max="15343" width="20.85546875" style="138" customWidth="1"/>
    <col min="15344" max="15344" width="25" style="138" customWidth="1"/>
    <col min="15345" max="15592" width="9.140625" style="138"/>
    <col min="15593" max="15593" width="6.28515625" style="138" customWidth="1"/>
    <col min="15594" max="15598" width="9.140625" style="138" customWidth="1"/>
    <col min="15599" max="15599" width="20.85546875" style="138" customWidth="1"/>
    <col min="15600" max="15600" width="25" style="138" customWidth="1"/>
    <col min="15601" max="15848" width="9.140625" style="138"/>
    <col min="15849" max="15849" width="6.28515625" style="138" customWidth="1"/>
    <col min="15850" max="15854" width="9.140625" style="138" customWidth="1"/>
    <col min="15855" max="15855" width="20.85546875" style="138" customWidth="1"/>
    <col min="15856" max="15856" width="25" style="138" customWidth="1"/>
    <col min="15857" max="16104" width="9.140625" style="138"/>
    <col min="16105" max="16105" width="6.28515625" style="138" customWidth="1"/>
    <col min="16106" max="16110" width="9.140625" style="138" customWidth="1"/>
    <col min="16111" max="16111" width="20.85546875" style="138" customWidth="1"/>
    <col min="16112" max="16112" width="25" style="138" customWidth="1"/>
    <col min="16113" max="16384" width="9.140625" style="138"/>
  </cols>
  <sheetData>
    <row r="1" spans="1:11" ht="22.5" customHeight="1" thickBot="1" x14ac:dyDescent="0.4"/>
    <row r="2" spans="1:11" ht="93.75" customHeight="1" thickBot="1" x14ac:dyDescent="0.4">
      <c r="B2" s="486" t="s">
        <v>221</v>
      </c>
      <c r="C2" s="487"/>
      <c r="D2" s="487"/>
      <c r="E2" s="487"/>
      <c r="F2" s="487"/>
      <c r="G2" s="487"/>
      <c r="H2" s="487"/>
      <c r="I2" s="487"/>
      <c r="J2" s="488"/>
      <c r="K2" s="176"/>
    </row>
    <row r="3" spans="1:11" ht="19.5" thickBot="1" x14ac:dyDescent="0.4">
      <c r="B3" s="489" t="s">
        <v>222</v>
      </c>
      <c r="C3" s="490"/>
      <c r="D3" s="490"/>
      <c r="E3" s="490"/>
      <c r="F3" s="490"/>
      <c r="G3" s="490"/>
      <c r="H3" s="490"/>
      <c r="I3" s="490"/>
      <c r="J3" s="491"/>
      <c r="K3" s="177"/>
    </row>
    <row r="4" spans="1:11" ht="38.25" thickBot="1" x14ac:dyDescent="0.4">
      <c r="B4" s="492"/>
      <c r="C4" s="493"/>
      <c r="D4" s="493"/>
      <c r="E4" s="493"/>
      <c r="F4" s="493"/>
      <c r="G4" s="493"/>
      <c r="H4" s="366" t="s">
        <v>84</v>
      </c>
      <c r="I4" s="367" t="s">
        <v>102</v>
      </c>
      <c r="J4" s="368" t="s">
        <v>85</v>
      </c>
      <c r="K4" s="178"/>
    </row>
    <row r="5" spans="1:11" ht="46.5" customHeight="1" x14ac:dyDescent="0.35">
      <c r="B5" s="494" t="s">
        <v>173</v>
      </c>
      <c r="C5" s="495"/>
      <c r="D5" s="495"/>
      <c r="E5" s="495"/>
      <c r="F5" s="495"/>
      <c r="G5" s="495"/>
      <c r="H5" s="156">
        <f>' О. Ст. Нагоричане, Стрновац'!H83</f>
        <v>0</v>
      </c>
      <c r="I5" s="156">
        <f>H5*10%</f>
        <v>0</v>
      </c>
      <c r="J5" s="113">
        <f>H5+I5</f>
        <v>0</v>
      </c>
      <c r="K5" s="179"/>
    </row>
    <row r="6" spans="1:11" ht="46.5" customHeight="1" thickBot="1" x14ac:dyDescent="0.4">
      <c r="B6" s="496" t="s">
        <v>176</v>
      </c>
      <c r="C6" s="497"/>
      <c r="D6" s="497"/>
      <c r="E6" s="497"/>
      <c r="F6" s="497"/>
      <c r="G6" s="497"/>
      <c r="H6" s="187">
        <f>'О. Ст. Нагоричане, Трендајловци'!H94</f>
        <v>0</v>
      </c>
      <c r="I6" s="156">
        <f>H6*10%</f>
        <v>0</v>
      </c>
      <c r="J6" s="113">
        <f>H6+I6</f>
        <v>0</v>
      </c>
      <c r="K6" s="179"/>
    </row>
    <row r="7" spans="1:11" ht="24" customHeight="1" thickBot="1" x14ac:dyDescent="0.4">
      <c r="B7" s="500" t="s">
        <v>113</v>
      </c>
      <c r="C7" s="501"/>
      <c r="D7" s="501"/>
      <c r="E7" s="501"/>
      <c r="F7" s="501"/>
      <c r="G7" s="501"/>
      <c r="H7" s="337">
        <f>SUM(H5:H6)</f>
        <v>0</v>
      </c>
      <c r="I7" s="337">
        <f>SUM(I5:I6)</f>
        <v>0</v>
      </c>
      <c r="J7" s="337">
        <f>SUM(J5:J6)</f>
        <v>0</v>
      </c>
      <c r="K7" s="179"/>
    </row>
    <row r="8" spans="1:11" ht="30" customHeight="1" thickBot="1" x14ac:dyDescent="0.4">
      <c r="B8" s="494" t="s">
        <v>172</v>
      </c>
      <c r="C8" s="495"/>
      <c r="D8" s="495"/>
      <c r="E8" s="495"/>
      <c r="F8" s="495"/>
      <c r="G8" s="495"/>
      <c r="H8" s="187">
        <f>' О. Ранковце, улица 2'!H71</f>
        <v>0</v>
      </c>
      <c r="I8" s="187">
        <f>H8*10%</f>
        <v>0</v>
      </c>
      <c r="J8" s="113">
        <f>H8+I8</f>
        <v>0</v>
      </c>
      <c r="K8" s="179"/>
    </row>
    <row r="9" spans="1:11" ht="30.75" customHeight="1" thickBot="1" x14ac:dyDescent="0.4">
      <c r="B9" s="498" t="s">
        <v>118</v>
      </c>
      <c r="C9" s="499"/>
      <c r="D9" s="499"/>
      <c r="E9" s="499"/>
      <c r="F9" s="499"/>
      <c r="G9" s="499"/>
      <c r="H9" s="337">
        <f>SUM(H8:H8)</f>
        <v>0</v>
      </c>
      <c r="I9" s="337">
        <f t="shared" ref="I9:J9" si="0">SUM(I8:I8)</f>
        <v>0</v>
      </c>
      <c r="J9" s="337">
        <f t="shared" si="0"/>
        <v>0</v>
      </c>
      <c r="K9" s="179"/>
    </row>
    <row r="10" spans="1:11" ht="30.75" customHeight="1" thickBot="1" x14ac:dyDescent="0.4">
      <c r="B10" s="502" t="s">
        <v>223</v>
      </c>
      <c r="C10" s="503"/>
      <c r="D10" s="503"/>
      <c r="E10" s="503"/>
      <c r="F10" s="503"/>
      <c r="G10" s="503"/>
      <c r="H10" s="188">
        <f>H7+H9</f>
        <v>0</v>
      </c>
      <c r="I10" s="188">
        <f>I7+I9</f>
        <v>0</v>
      </c>
      <c r="J10" s="116">
        <f>J7+J9</f>
        <v>0</v>
      </c>
      <c r="K10" s="179"/>
    </row>
    <row r="13" spans="1:11" customFormat="1" ht="24.95" customHeight="1" x14ac:dyDescent="0.35">
      <c r="A13" s="53"/>
      <c r="B13" s="80"/>
      <c r="C13" s="80"/>
      <c r="D13" s="504" t="s">
        <v>79</v>
      </c>
      <c r="E13" s="504"/>
      <c r="F13" s="504"/>
      <c r="G13" s="504"/>
      <c r="H13" s="86"/>
    </row>
    <row r="14" spans="1:11" customFormat="1" ht="24.95" customHeight="1" x14ac:dyDescent="0.35">
      <c r="A14" s="53"/>
      <c r="B14" s="80"/>
      <c r="C14" s="80"/>
      <c r="D14" s="504" t="s">
        <v>80</v>
      </c>
      <c r="E14" s="504"/>
      <c r="F14" s="504"/>
      <c r="G14" s="504"/>
      <c r="H14" s="86"/>
    </row>
    <row r="15" spans="1:11" customFormat="1" ht="50.1" customHeight="1" x14ac:dyDescent="0.35">
      <c r="A15" s="53"/>
      <c r="B15" s="80"/>
      <c r="C15" s="80"/>
      <c r="D15" s="505" t="s">
        <v>81</v>
      </c>
      <c r="E15" s="505"/>
      <c r="F15" s="505"/>
      <c r="G15" s="505"/>
      <c r="H15" s="86"/>
    </row>
  </sheetData>
  <mergeCells count="12">
    <mergeCell ref="D14:G14"/>
    <mergeCell ref="D15:G15"/>
    <mergeCell ref="B9:G9"/>
    <mergeCell ref="B7:G7"/>
    <mergeCell ref="B10:G10"/>
    <mergeCell ref="B8:G8"/>
    <mergeCell ref="D13:G13"/>
    <mergeCell ref="B2:J2"/>
    <mergeCell ref="B3:J3"/>
    <mergeCell ref="B4:G4"/>
    <mergeCell ref="B5:G5"/>
    <mergeCell ref="B6:G6"/>
  </mergeCells>
  <pageMargins left="0.70866141732283472" right="0.70866141732283472" top="0.74803149606299213" bottom="0.74803149606299213" header="0.31496062992125984" footer="0.31496062992125984"/>
  <pageSetup paperSize="9" scale="53" fitToHeight="0" orientation="portrait" r:id="rId1"/>
  <headerFooter>
    <oddHeader>&amp;LРекапитулар&amp;CТ8 дел 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 О. Ст. Нагоричане, Стрновац</vt:lpstr>
      <vt:lpstr>О. Ст. Нагоричане, Трендајловци</vt:lpstr>
      <vt:lpstr> О. Ранковце, улица 2</vt:lpstr>
      <vt:lpstr>Тендер 8-Дел 4-Рекапитулар </vt:lpstr>
      <vt:lpstr>' О. Ранковце, улица 2'!Print_Area</vt:lpstr>
      <vt:lpstr>' О. Ст. Нагоричане, Стрновац'!Print_Area</vt:lpstr>
      <vt:lpstr>'О. Ст. Нагоричане, Трендајловци'!Print_Area</vt:lpstr>
      <vt:lpstr>'Тендер 8-Дел 4-Рекапитулар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PIU_MK_1113@hotmail.com</dc:creator>
  <cp:lastModifiedBy>Irina Temelkovska</cp:lastModifiedBy>
  <cp:lastPrinted>2024-02-07T10:55:58Z</cp:lastPrinted>
  <dcterms:created xsi:type="dcterms:W3CDTF">2023-11-20T10:22:29Z</dcterms:created>
  <dcterms:modified xsi:type="dcterms:W3CDTF">2024-02-07T10:56:12Z</dcterms:modified>
</cp:coreProperties>
</file>